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5600" windowHeight="160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<sst xmlns="http://schemas.openxmlformats.org/spreadsheetml/2006/main" count="334" uniqueCount="265">
  <si>
    <t>Fundraising expenses total line</t>
  </si>
  <si>
    <t>Fundraising income total line. Fundraisers are "special events."</t>
  </si>
  <si>
    <t>Inventory income line</t>
  </si>
  <si>
    <t>Contributions income total line</t>
  </si>
  <si>
    <t>Program income total line</t>
  </si>
  <si>
    <t>Per caps income line</t>
  </si>
  <si>
    <t>Inventory: cost of goods sold. This line must be manually input.</t>
  </si>
  <si>
    <t>All unit Reflections expenses</t>
  </si>
  <si>
    <t>TOTAL INCOME NOT BELONGING TO THE UNIT</t>
  </si>
  <si>
    <t>EXPENSES NOT BELONGING TO THE UNIT</t>
  </si>
  <si>
    <t>TOTAL EXPENSES NOT ELONGING TO THE UNIT</t>
  </si>
  <si>
    <t>Inventory income: supplies or clothing stocked and sold, etc.</t>
  </si>
  <si>
    <t>Inventory expesnses: supplies or clothing stocked and sold, etc.</t>
  </si>
  <si>
    <t>Decorations, food</t>
  </si>
  <si>
    <t>Line 17</t>
  </si>
  <si>
    <t>manual entry</t>
  </si>
  <si>
    <t>TOTAL UNIT INCOME</t>
  </si>
  <si>
    <t>Some programs do have income - insert when necessary; delete if not necessary</t>
  </si>
  <si>
    <t>Unit Expenses</t>
  </si>
  <si>
    <t>Expenses not belonging to the unit</t>
  </si>
  <si>
    <t>ASSISTANCE IN COMPLETING YOUR ANNUAL INFORMATIONAL RETURN.</t>
  </si>
  <si>
    <t>CPC</t>
  </si>
  <si>
    <t>TOTAL WITH BANK BALANCE</t>
  </si>
  <si>
    <t>Transfer: checking to savings</t>
  </si>
  <si>
    <t>Interest Income</t>
  </si>
  <si>
    <t>INV</t>
  </si>
  <si>
    <t>Inventory</t>
  </si>
  <si>
    <t>PRO</t>
  </si>
  <si>
    <t>Interest earned</t>
  </si>
  <si>
    <t>Withdrawals</t>
  </si>
  <si>
    <t>Paper goods, office goods, food, flowers</t>
  </si>
  <si>
    <t>OTH</t>
  </si>
  <si>
    <t>UPC</t>
  </si>
  <si>
    <t>Unit Per Caps</t>
  </si>
  <si>
    <t>Salaries, employee benefits</t>
  </si>
  <si>
    <t>PTAs do not usually have employees</t>
  </si>
  <si>
    <t>Line 13</t>
  </si>
  <si>
    <t>Professional fees</t>
  </si>
  <si>
    <t>IRS 990-EZ WORKSHEET</t>
  </si>
  <si>
    <t>Line 8</t>
  </si>
  <si>
    <t>Other revenue</t>
  </si>
  <si>
    <t>Line 9</t>
  </si>
  <si>
    <t>Total Revenue</t>
  </si>
  <si>
    <t>Revenue</t>
  </si>
  <si>
    <t>TOTAL UNIT EXPENSES</t>
  </si>
  <si>
    <t>Free Will Offering/members</t>
  </si>
  <si>
    <t>INCOME NOT BELONGING TO THE UNIT</t>
  </si>
  <si>
    <t>Line 10</t>
  </si>
  <si>
    <t>Grants paid</t>
  </si>
  <si>
    <t>UNIT EXPENSES</t>
  </si>
  <si>
    <t>Line 11</t>
  </si>
  <si>
    <t>Benefits paid</t>
  </si>
  <si>
    <t>We pay no benefits</t>
  </si>
  <si>
    <t>Total expenses</t>
  </si>
  <si>
    <t>Ending bank balance</t>
  </si>
  <si>
    <t>* Inventory Adjustment is the difference between the cost of goods bought (cash accounting</t>
  </si>
  <si>
    <t>Council/Dist/St/Nat Per Caps</t>
  </si>
  <si>
    <t>Net assets: beginning of year</t>
  </si>
  <si>
    <t>Net assets:end of year</t>
  </si>
  <si>
    <t>Print/Public/Postage</t>
  </si>
  <si>
    <t>Revenue, Expenses, and Changes in Net Assets or Fund Balances</t>
  </si>
  <si>
    <t>Line 1</t>
  </si>
  <si>
    <t>Contributions, gifts, grants</t>
  </si>
  <si>
    <t>Sale of Assets</t>
  </si>
  <si>
    <t>*Inventory Adjustment: manual calculation:</t>
  </si>
  <si>
    <t>FWO</t>
  </si>
  <si>
    <t>Part I</t>
  </si>
  <si>
    <t xml:space="preserve">(B) End of </t>
  </si>
  <si>
    <t>Line 6c</t>
  </si>
  <si>
    <t>Net income/loss</t>
  </si>
  <si>
    <t>Line 5c</t>
  </si>
  <si>
    <t>Line 14</t>
  </si>
  <si>
    <t>Rent, maintenance</t>
  </si>
  <si>
    <t>Line 15</t>
  </si>
  <si>
    <t>TRA</t>
  </si>
  <si>
    <t>Less direct expenses</t>
  </si>
  <si>
    <t>Combine lines 18 through 20</t>
  </si>
  <si>
    <t>Part II</t>
  </si>
  <si>
    <t>Balance Sheets</t>
  </si>
  <si>
    <t>Line 7a</t>
  </si>
  <si>
    <t>Gross sale of inventory</t>
  </si>
  <si>
    <t>Line 7b</t>
  </si>
  <si>
    <t>Less cost of goods sold</t>
  </si>
  <si>
    <t>Line 7c</t>
  </si>
  <si>
    <t>Gross inventory profit/loss</t>
  </si>
  <si>
    <t>ENDING BANK BALANCE</t>
  </si>
  <si>
    <t>SUBTOTAL</t>
  </si>
  <si>
    <t>Cash, savings, invest.</t>
  </si>
  <si>
    <t>Beginning of year</t>
  </si>
  <si>
    <t>End of year</t>
  </si>
  <si>
    <t>Land and buildings</t>
  </si>
  <si>
    <t>Other Assets</t>
  </si>
  <si>
    <t>Total Assets</t>
  </si>
  <si>
    <t>Fundraiser income</t>
  </si>
  <si>
    <t>Beginning balances of checking acct, savings acct, certificate of deposit, etc.</t>
  </si>
  <si>
    <t>Contributions/Grants expenses line</t>
  </si>
  <si>
    <t>Total Liabilities</t>
  </si>
  <si>
    <t>Net assets/fund balances</t>
  </si>
  <si>
    <t>Council/District/State/National portion of per caps</t>
  </si>
  <si>
    <t>insurance, etc.</t>
  </si>
  <si>
    <t>Line 23</t>
  </si>
  <si>
    <t>Line 24</t>
  </si>
  <si>
    <t>Line 25</t>
  </si>
  <si>
    <t>If you have budgeted carefully, this line will be zero</t>
  </si>
  <si>
    <t>LINE ITEMS NOT IN BOLD.</t>
  </si>
  <si>
    <t>Interest from checking account, savings account, certificate of deposit, etc.</t>
  </si>
  <si>
    <t>Sale of assets line</t>
  </si>
  <si>
    <t>Expenses of sale of assets line</t>
  </si>
  <si>
    <t>(A) Beginning</t>
  </si>
  <si>
    <t>of year</t>
  </si>
  <si>
    <t>year</t>
  </si>
  <si>
    <t>Annual Financial Report Worksheet</t>
  </si>
  <si>
    <t>Budget Worksheet</t>
  </si>
  <si>
    <t>Grant income</t>
  </si>
  <si>
    <t>DISCLAIMER: THIS SPREADSHEET IS FOR INFORMATIONAL</t>
  </si>
  <si>
    <t>Ind. Contractors: Babysitters, teachers with 1099s, individuals: no companies</t>
  </si>
  <si>
    <t>Rent etc. line. Hopefully your unit has no rent, utilities or maintenance</t>
  </si>
  <si>
    <t>Beginning balances</t>
  </si>
  <si>
    <t>Ending balances of checking, savings, CD accounts</t>
  </si>
  <si>
    <t>Print/publ/postage/shipping total line</t>
  </si>
  <si>
    <t>THIS WILL INVALIDATE THE TAX PREPARATION WORKSHEET.</t>
  </si>
  <si>
    <t>DO NOT CHANGE THE MAIN BUDGET CATEGORIES IN BOLD. DOING</t>
  </si>
  <si>
    <t>Subtotal Programs:</t>
  </si>
  <si>
    <t>Line 6a</t>
  </si>
  <si>
    <t>Special events/gross revenue</t>
  </si>
  <si>
    <t>Line 6b</t>
  </si>
  <si>
    <t>Cost of yearbook</t>
  </si>
  <si>
    <t>Fundraiser expenses</t>
  </si>
  <si>
    <t>Usually zero</t>
  </si>
  <si>
    <t>Grants / scholarships given out</t>
  </si>
  <si>
    <t>Copy expense for officers/chairmen</t>
  </si>
  <si>
    <t>Deposits</t>
  </si>
  <si>
    <t>Ending Balance</t>
  </si>
  <si>
    <t>Usually Zero</t>
  </si>
  <si>
    <t>Checking account interest, if any</t>
  </si>
  <si>
    <t>Any transfers from savings to checking. This is not income.</t>
  </si>
  <si>
    <t>Unit portion of per caps</t>
  </si>
  <si>
    <t>Independent Contractors</t>
  </si>
  <si>
    <t>REN</t>
  </si>
  <si>
    <t>Subtotal Cont/Grants:</t>
  </si>
  <si>
    <t>Unit insurance</t>
  </si>
  <si>
    <t>Hospitality</t>
  </si>
  <si>
    <t>Supplies</t>
  </si>
  <si>
    <t>Subtotal Operational:</t>
  </si>
  <si>
    <t>Subtotal Print/Pub/Postage:</t>
  </si>
  <si>
    <t>Recycling Grant</t>
  </si>
  <si>
    <t>Scholarship Grant</t>
  </si>
  <si>
    <t>Founders Day</t>
  </si>
  <si>
    <t>Reading Night</t>
  </si>
  <si>
    <t>Reflections</t>
  </si>
  <si>
    <t>State Convention</t>
  </si>
  <si>
    <t>Spring Dance</t>
  </si>
  <si>
    <t>Yearbook</t>
  </si>
  <si>
    <t>Holiday Shopper</t>
  </si>
  <si>
    <t>Ice Cream Social</t>
  </si>
  <si>
    <t>Carnival</t>
  </si>
  <si>
    <t>Recycling</t>
  </si>
  <si>
    <t>Teacher Allotments</t>
  </si>
  <si>
    <t>Senior Scholarships</t>
  </si>
  <si>
    <t>Awards</t>
  </si>
  <si>
    <t>Copies</t>
  </si>
  <si>
    <t>Publcations/web site</t>
  </si>
  <si>
    <t>Postage</t>
  </si>
  <si>
    <t>Total unit income</t>
  </si>
  <si>
    <t>Unit income</t>
  </si>
  <si>
    <t>Income not belonging to the unit</t>
  </si>
  <si>
    <t>Total income not belonging to the unit</t>
  </si>
  <si>
    <t>Program income</t>
  </si>
  <si>
    <t>Pogram income</t>
  </si>
  <si>
    <t>SAL</t>
  </si>
  <si>
    <t>Per caps passed on to Council/District/State/National PTA</t>
  </si>
  <si>
    <t>Recycling expenses</t>
  </si>
  <si>
    <t>Expenses</t>
  </si>
  <si>
    <t>EMAIL</t>
  </si>
  <si>
    <t>(Address)</t>
  </si>
  <si>
    <t>Transfer: savings to checking</t>
  </si>
  <si>
    <t>(Name)</t>
  </si>
  <si>
    <t>Assets minus liabilities</t>
  </si>
  <si>
    <t>Line 22</t>
  </si>
  <si>
    <t>method) and the cost of goods sold (accrual accounting method.)</t>
  </si>
  <si>
    <t>H.S.A., C.S.A., G.O.S.A., other awards, certificates</t>
  </si>
  <si>
    <t>Beginning Bank Balance</t>
  </si>
  <si>
    <t>CON</t>
  </si>
  <si>
    <t>Contributions/Grants</t>
  </si>
  <si>
    <t>Amount</t>
  </si>
  <si>
    <t>INT</t>
  </si>
  <si>
    <t>Any transfers to savings from checking. This is not an expense.</t>
  </si>
  <si>
    <t>Jogathon</t>
  </si>
  <si>
    <t>Gain or loss/sale assets</t>
  </si>
  <si>
    <t>Expenses of sale such as advertising, mailing costs, etc.</t>
  </si>
  <si>
    <t xml:space="preserve">All other operational expenses: books, binders, office supplies, mileage, hospitality, </t>
  </si>
  <si>
    <t>Free Will offerings from members passed through to Council/District PTA</t>
  </si>
  <si>
    <t>Programs</t>
  </si>
  <si>
    <t>Page 2A</t>
  </si>
  <si>
    <t>Page 2B</t>
  </si>
  <si>
    <t>Page 1A</t>
  </si>
  <si>
    <t>Page 1B</t>
  </si>
  <si>
    <t>Page 3A</t>
  </si>
  <si>
    <t>Page 3B</t>
  </si>
  <si>
    <t>Subtract Line 17 from line 9</t>
  </si>
  <si>
    <t>Membership dues/assessm</t>
  </si>
  <si>
    <t>Inventment income</t>
  </si>
  <si>
    <t>Line 5a</t>
  </si>
  <si>
    <t>Normally zero</t>
  </si>
  <si>
    <t>Line 5b</t>
  </si>
  <si>
    <t>Gross amount/sale of assets</t>
  </si>
  <si>
    <t>Less cost and expenses</t>
  </si>
  <si>
    <t>UNIT INCOME</t>
  </si>
  <si>
    <t>Other expenses</t>
  </si>
  <si>
    <t>Line 2</t>
  </si>
  <si>
    <t>Program service revenue</t>
  </si>
  <si>
    <t>Line 3</t>
  </si>
  <si>
    <t>Line 4</t>
  </si>
  <si>
    <t>Print/publ/postage/shipping</t>
  </si>
  <si>
    <t>Line 16</t>
  </si>
  <si>
    <t>TREASURER  2009-2010</t>
  </si>
  <si>
    <t>Cost of unit voting delegates to State Convention</t>
  </si>
  <si>
    <t>Line 12</t>
  </si>
  <si>
    <t>FUN</t>
  </si>
  <si>
    <t>Fundraisers</t>
  </si>
  <si>
    <t>Postage for officers/chairmen</t>
  </si>
  <si>
    <t>Subscriptions, web site and email expenses</t>
  </si>
  <si>
    <t xml:space="preserve"> </t>
  </si>
  <si>
    <t>Subtotal Fundraisers</t>
  </si>
  <si>
    <t>Subtotal: Print/Pub/Postage</t>
  </si>
  <si>
    <t>Subtotal Operational</t>
  </si>
  <si>
    <t>Sale of any assets such as office machines, etc.</t>
  </si>
  <si>
    <t>Babysitters, teachers paid with 1099s, individual program providers (not companies)</t>
  </si>
  <si>
    <t>5a-5b</t>
  </si>
  <si>
    <t>6a-6b</t>
  </si>
  <si>
    <t>7a-7b</t>
  </si>
  <si>
    <t>Subtotal Programs</t>
  </si>
  <si>
    <t>Sum of lines 10 through 16</t>
  </si>
  <si>
    <t>Sum of lines 1,2,3,4,5c,6c,7c and 8</t>
  </si>
  <si>
    <t>Total Expenses</t>
  </si>
  <si>
    <t>Net Assets</t>
  </si>
  <si>
    <t>Line 18</t>
  </si>
  <si>
    <t>Excess/Deficit for the year</t>
  </si>
  <si>
    <t>Line 19</t>
  </si>
  <si>
    <t>Line 20</t>
  </si>
  <si>
    <t>Other changes</t>
  </si>
  <si>
    <t>Line 21</t>
  </si>
  <si>
    <t>Rev, Exp, Net Assets</t>
  </si>
  <si>
    <t>ADJ</t>
  </si>
  <si>
    <t>(Appears under "Other Expenses" on 990-EZ)</t>
  </si>
  <si>
    <t>Total of Programs, Operational Expenses and Inventory Adjustment</t>
  </si>
  <si>
    <t xml:space="preserve">YOU MAY ADD TO, DELETE, OR CHANGE THE INDIVIDUAL </t>
  </si>
  <si>
    <t>Certificate of Deposit</t>
  </si>
  <si>
    <t>PURPOSES ONLY. PLEASE CONSULT A TAX PROFESSIONAL FOR</t>
  </si>
  <si>
    <t>Subtotal Fundraisers:</t>
  </si>
  <si>
    <t>Operational Expenses</t>
  </si>
  <si>
    <t>Savings Account</t>
  </si>
  <si>
    <t>Checking Account</t>
  </si>
  <si>
    <t>Installation of officers dinner food and decorations</t>
  </si>
  <si>
    <t>NOTES</t>
  </si>
  <si>
    <t>IND</t>
  </si>
  <si>
    <t>Beginning Balance</t>
  </si>
  <si>
    <t>Ending balance</t>
  </si>
  <si>
    <t>Subtotal</t>
  </si>
  <si>
    <t>Sum of column</t>
  </si>
  <si>
    <t>Staff allotments go here</t>
  </si>
  <si>
    <t>Rent/Util/Maint</t>
  </si>
  <si>
    <t>PRI</t>
  </si>
  <si>
    <t>Line 26</t>
  </si>
  <si>
    <t>Line 27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</si>
</sst>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u val="single"/>
      <sz val="10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b/>
      <i/>
      <sz val="9"/>
      <name val="Verdana"/>
      <family val="0"/>
    </font>
    <font>
      <u val="single"/>
      <sz val="9"/>
      <name val="Verdana"/>
      <family val="0"/>
    </font>
    <font>
      <b/>
      <u val="single"/>
      <sz val="9"/>
      <name val="Verdana"/>
      <family val="0"/>
    </font>
    <font>
      <i/>
      <sz val="9"/>
      <name val="Verdana"/>
      <family val="0"/>
    </font>
    <font>
      <i/>
      <u val="single"/>
      <sz val="10"/>
      <name val="Verdana"/>
      <family val="0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4" fontId="0" fillId="34" borderId="13" xfId="0" applyNumberFormat="1" applyFill="1" applyBorder="1" applyAlignment="1">
      <alignment/>
    </xf>
    <xf numFmtId="0" fontId="1" fillId="35" borderId="11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0" fillId="33" borderId="13" xfId="0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37" borderId="16" xfId="0" applyFont="1" applyFill="1" applyBorder="1" applyAlignment="1">
      <alignment/>
    </xf>
    <xf numFmtId="0" fontId="0" fillId="37" borderId="17" xfId="0" applyFont="1" applyFill="1" applyBorder="1" applyAlignment="1">
      <alignment/>
    </xf>
    <xf numFmtId="4" fontId="0" fillId="37" borderId="17" xfId="0" applyNumberFormat="1" applyFont="1" applyFill="1" applyBorder="1" applyAlignment="1">
      <alignment/>
    </xf>
    <xf numFmtId="4" fontId="0" fillId="37" borderId="18" xfId="0" applyNumberFormat="1" applyFont="1" applyFill="1" applyBorder="1" applyAlignment="1">
      <alignment/>
    </xf>
    <xf numFmtId="4" fontId="0" fillId="0" borderId="15" xfId="0" applyNumberFormat="1" applyBorder="1" applyAlignment="1">
      <alignment/>
    </xf>
    <xf numFmtId="4" fontId="4" fillId="0" borderId="15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0" fontId="0" fillId="36" borderId="11" xfId="0" applyFill="1" applyBorder="1" applyAlignment="1">
      <alignment/>
    </xf>
    <xf numFmtId="4" fontId="0" fillId="0" borderId="14" xfId="0" applyNumberFormat="1" applyFont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8" xfId="0" applyFill="1" applyBorder="1" applyAlignment="1">
      <alignment/>
    </xf>
    <xf numFmtId="0" fontId="2" fillId="0" borderId="0" xfId="0" applyFont="1" applyBorder="1" applyAlignment="1">
      <alignment/>
    </xf>
    <xf numFmtId="4" fontId="2" fillId="0" borderId="15" xfId="0" applyNumberFormat="1" applyFont="1" applyBorder="1" applyAlignment="1">
      <alignment/>
    </xf>
    <xf numFmtId="0" fontId="1" fillId="38" borderId="11" xfId="0" applyFont="1" applyFill="1" applyBorder="1" applyAlignment="1">
      <alignment/>
    </xf>
    <xf numFmtId="0" fontId="1" fillId="38" borderId="12" xfId="0" applyFont="1" applyFill="1" applyBorder="1" applyAlignment="1">
      <alignment/>
    </xf>
    <xf numFmtId="0" fontId="0" fillId="38" borderId="12" xfId="0" applyFill="1" applyBorder="1" applyAlignment="1">
      <alignment/>
    </xf>
    <xf numFmtId="0" fontId="0" fillId="38" borderId="13" xfId="0" applyFill="1" applyBorder="1" applyAlignment="1">
      <alignment/>
    </xf>
    <xf numFmtId="0" fontId="7" fillId="38" borderId="11" xfId="0" applyFont="1" applyFill="1" applyBorder="1" applyAlignment="1">
      <alignment/>
    </xf>
    <xf numFmtId="0" fontId="7" fillId="38" borderId="12" xfId="0" applyFont="1" applyFill="1" applyBorder="1" applyAlignment="1">
      <alignment/>
    </xf>
    <xf numFmtId="3" fontId="7" fillId="38" borderId="12" xfId="0" applyNumberFormat="1" applyFont="1" applyFill="1" applyBorder="1" applyAlignment="1">
      <alignment/>
    </xf>
    <xf numFmtId="4" fontId="7" fillId="38" borderId="12" xfId="0" applyNumberFormat="1" applyFont="1" applyFill="1" applyBorder="1" applyAlignment="1">
      <alignment/>
    </xf>
    <xf numFmtId="0" fontId="7" fillId="38" borderId="13" xfId="0" applyFont="1" applyFill="1" applyBorder="1" applyAlignment="1">
      <alignment/>
    </xf>
    <xf numFmtId="0" fontId="8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8" fillId="0" borderId="22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23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8" fillId="39" borderId="10" xfId="0" applyFont="1" applyFill="1" applyBorder="1" applyAlignment="1">
      <alignment/>
    </xf>
    <xf numFmtId="4" fontId="11" fillId="0" borderId="10" xfId="0" applyNumberFormat="1" applyFont="1" applyBorder="1" applyAlignment="1">
      <alignment/>
    </xf>
    <xf numFmtId="0" fontId="9" fillId="39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4" fontId="12" fillId="0" borderId="10" xfId="0" applyNumberFormat="1" applyFont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9" fillId="0" borderId="23" xfId="0" applyFont="1" applyBorder="1" applyAlignment="1">
      <alignment/>
    </xf>
    <xf numFmtId="0" fontId="13" fillId="0" borderId="10" xfId="0" applyFont="1" applyBorder="1" applyAlignment="1">
      <alignment/>
    </xf>
    <xf numFmtId="0" fontId="8" fillId="35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4" fontId="9" fillId="0" borderId="0" xfId="0" applyNumberFormat="1" applyFont="1" applyBorder="1" applyAlignment="1">
      <alignment/>
    </xf>
    <xf numFmtId="0" fontId="13" fillId="39" borderId="10" xfId="0" applyFont="1" applyFill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14" fillId="0" borderId="15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9" fillId="40" borderId="19" xfId="0" applyFont="1" applyFill="1" applyBorder="1" applyAlignment="1">
      <alignment/>
    </xf>
    <xf numFmtId="0" fontId="9" fillId="40" borderId="20" xfId="0" applyFont="1" applyFill="1" applyBorder="1" applyAlignment="1">
      <alignment/>
    </xf>
    <xf numFmtId="0" fontId="9" fillId="40" borderId="24" xfId="0" applyFont="1" applyFill="1" applyBorder="1" applyAlignment="1">
      <alignment/>
    </xf>
    <xf numFmtId="0" fontId="9" fillId="40" borderId="14" xfId="0" applyFont="1" applyFill="1" applyBorder="1" applyAlignment="1">
      <alignment/>
    </xf>
    <xf numFmtId="0" fontId="9" fillId="40" borderId="0" xfId="0" applyFont="1" applyFill="1" applyBorder="1" applyAlignment="1">
      <alignment/>
    </xf>
    <xf numFmtId="0" fontId="9" fillId="40" borderId="15" xfId="0" applyFont="1" applyFill="1" applyBorder="1" applyAlignment="1">
      <alignment/>
    </xf>
    <xf numFmtId="0" fontId="8" fillId="40" borderId="0" xfId="0" applyFont="1" applyFill="1" applyBorder="1" applyAlignment="1">
      <alignment/>
    </xf>
    <xf numFmtId="0" fontId="8" fillId="40" borderId="15" xfId="0" applyFont="1" applyFill="1" applyBorder="1" applyAlignment="1">
      <alignment/>
    </xf>
    <xf numFmtId="0" fontId="8" fillId="40" borderId="23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4" fontId="11" fillId="0" borderId="23" xfId="0" applyNumberFormat="1" applyFont="1" applyFill="1" applyBorder="1" applyAlignment="1">
      <alignment/>
    </xf>
    <xf numFmtId="4" fontId="8" fillId="0" borderId="23" xfId="0" applyNumberFormat="1" applyFont="1" applyFill="1" applyBorder="1" applyAlignment="1">
      <alignment/>
    </xf>
    <xf numFmtId="4" fontId="9" fillId="0" borderId="23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4" fontId="8" fillId="0" borderId="21" xfId="0" applyNumberFormat="1" applyFont="1" applyFill="1" applyBorder="1" applyAlignment="1">
      <alignment/>
    </xf>
    <xf numFmtId="0" fontId="8" fillId="0" borderId="18" xfId="0" applyFont="1" applyBorder="1" applyAlignment="1">
      <alignment/>
    </xf>
    <xf numFmtId="0" fontId="10" fillId="0" borderId="21" xfId="0" applyFont="1" applyBorder="1" applyAlignment="1">
      <alignment/>
    </xf>
    <xf numFmtId="0" fontId="0" fillId="0" borderId="22" xfId="0" applyBorder="1" applyAlignment="1">
      <alignment/>
    </xf>
    <xf numFmtId="0" fontId="9" fillId="0" borderId="24" xfId="0" applyFont="1" applyBorder="1" applyAlignment="1">
      <alignment/>
    </xf>
    <xf numFmtId="4" fontId="9" fillId="0" borderId="23" xfId="0" applyNumberFormat="1" applyFont="1" applyBorder="1" applyAlignment="1">
      <alignment/>
    </xf>
    <xf numFmtId="0" fontId="10" fillId="0" borderId="11" xfId="0" applyFont="1" applyBorder="1" applyAlignment="1">
      <alignment/>
    </xf>
    <xf numFmtId="4" fontId="8" fillId="0" borderId="18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13" xfId="0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4" fontId="0" fillId="34" borderId="10" xfId="0" applyNumberFormat="1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4" fontId="0" fillId="36" borderId="10" xfId="0" applyNumberFormat="1" applyFont="1" applyFill="1" applyBorder="1" applyAlignment="1">
      <alignment/>
    </xf>
    <xf numFmtId="4" fontId="0" fillId="38" borderId="1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 horizontal="left"/>
    </xf>
    <xf numFmtId="4" fontId="7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8" fillId="0" borderId="24" xfId="0" applyFont="1" applyBorder="1" applyAlignment="1">
      <alignment/>
    </xf>
    <xf numFmtId="0" fontId="8" fillId="0" borderId="17" xfId="0" applyFont="1" applyBorder="1" applyAlignment="1">
      <alignment/>
    </xf>
    <xf numFmtId="9" fontId="0" fillId="0" borderId="10" xfId="59" applyFont="1" applyBorder="1" applyAlignment="1">
      <alignment/>
    </xf>
    <xf numFmtId="3" fontId="0" fillId="0" borderId="17" xfId="0" applyNumberFormat="1" applyFont="1" applyBorder="1" applyAlignment="1">
      <alignment/>
    </xf>
    <xf numFmtId="4" fontId="8" fillId="35" borderId="20" xfId="0" applyNumberFormat="1" applyFont="1" applyFill="1" applyBorder="1" applyAlignment="1">
      <alignment/>
    </xf>
    <xf numFmtId="0" fontId="0" fillId="35" borderId="24" xfId="0" applyFill="1" applyBorder="1" applyAlignment="1">
      <alignment/>
    </xf>
    <xf numFmtId="0" fontId="9" fillId="35" borderId="14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4" fontId="8" fillId="35" borderId="0" xfId="0" applyNumberFormat="1" applyFont="1" applyFill="1" applyBorder="1" applyAlignment="1">
      <alignment/>
    </xf>
    <xf numFmtId="4" fontId="0" fillId="35" borderId="15" xfId="0" applyNumberFormat="1" applyFont="1" applyFill="1" applyBorder="1" applyAlignment="1">
      <alignment/>
    </xf>
    <xf numFmtId="3" fontId="9" fillId="35" borderId="0" xfId="0" applyNumberFormat="1" applyFont="1" applyFill="1" applyBorder="1" applyAlignment="1">
      <alignment/>
    </xf>
    <xf numFmtId="0" fontId="0" fillId="35" borderId="15" xfId="0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20" xfId="0" applyFont="1" applyBorder="1" applyAlignment="1">
      <alignment/>
    </xf>
    <xf numFmtId="3" fontId="0" fillId="0" borderId="20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4" fontId="0" fillId="35" borderId="20" xfId="0" applyNumberFormat="1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4" fontId="0" fillId="35" borderId="0" xfId="0" applyNumberFormat="1" applyFon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4" fontId="9" fillId="39" borderId="13" xfId="0" applyNumberFormat="1" applyFont="1" applyFill="1" applyBorder="1" applyAlignment="1">
      <alignment/>
    </xf>
    <xf numFmtId="4" fontId="8" fillId="39" borderId="13" xfId="0" applyNumberFormat="1" applyFont="1" applyFill="1" applyBorder="1" applyAlignment="1">
      <alignment/>
    </xf>
    <xf numFmtId="4" fontId="8" fillId="0" borderId="13" xfId="0" applyNumberFormat="1" applyFont="1" applyBorder="1" applyAlignment="1">
      <alignment/>
    </xf>
    <xf numFmtId="4" fontId="11" fillId="0" borderId="13" xfId="0" applyNumberFormat="1" applyFont="1" applyBorder="1" applyAlignment="1">
      <alignment/>
    </xf>
    <xf numFmtId="4" fontId="11" fillId="39" borderId="13" xfId="0" applyNumberFormat="1" applyFont="1" applyFill="1" applyBorder="1" applyAlignment="1">
      <alignment/>
    </xf>
    <xf numFmtId="4" fontId="8" fillId="34" borderId="13" xfId="0" applyNumberFormat="1" applyFont="1" applyFill="1" applyBorder="1" applyAlignment="1">
      <alignment/>
    </xf>
    <xf numFmtId="4" fontId="8" fillId="0" borderId="13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39" borderId="11" xfId="0" applyFont="1" applyFill="1" applyBorder="1" applyAlignment="1">
      <alignment/>
    </xf>
    <xf numFmtId="0" fontId="8" fillId="39" borderId="12" xfId="0" applyFont="1" applyFill="1" applyBorder="1" applyAlignment="1">
      <alignment/>
    </xf>
    <xf numFmtId="0" fontId="8" fillId="39" borderId="13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4" fontId="9" fillId="39" borderId="24" xfId="0" applyNumberFormat="1" applyFont="1" applyFill="1" applyBorder="1" applyAlignment="1">
      <alignment/>
    </xf>
    <xf numFmtId="4" fontId="8" fillId="0" borderId="21" xfId="0" applyNumberFormat="1" applyFont="1" applyBorder="1" applyAlignment="1">
      <alignment/>
    </xf>
    <xf numFmtId="4" fontId="9" fillId="0" borderId="21" xfId="0" applyNumberFormat="1" applyFont="1" applyBorder="1" applyAlignment="1">
      <alignment/>
    </xf>
    <xf numFmtId="4" fontId="8" fillId="39" borderId="18" xfId="0" applyNumberFormat="1" applyFont="1" applyFill="1" applyBorder="1" applyAlignment="1">
      <alignment/>
    </xf>
    <xf numFmtId="4" fontId="8" fillId="0" borderId="23" xfId="0" applyNumberFormat="1" applyFont="1" applyBorder="1" applyAlignment="1">
      <alignment/>
    </xf>
    <xf numFmtId="4" fontId="9" fillId="39" borderId="12" xfId="0" applyNumberFormat="1" applyFont="1" applyFill="1" applyBorder="1" applyAlignment="1">
      <alignment/>
    </xf>
    <xf numFmtId="4" fontId="8" fillId="39" borderId="12" xfId="0" applyNumberFormat="1" applyFont="1" applyFill="1" applyBorder="1" applyAlignment="1">
      <alignment/>
    </xf>
    <xf numFmtId="4" fontId="12" fillId="0" borderId="21" xfId="0" applyNumberFormat="1" applyFont="1" applyBorder="1" applyAlignment="1">
      <alignment/>
    </xf>
    <xf numFmtId="4" fontId="12" fillId="0" borderId="23" xfId="0" applyNumberFormat="1" applyFont="1" applyBorder="1" applyAlignment="1">
      <alignment/>
    </xf>
    <xf numFmtId="0" fontId="9" fillId="39" borderId="12" xfId="0" applyFont="1" applyFill="1" applyBorder="1" applyAlignment="1">
      <alignment/>
    </xf>
    <xf numFmtId="4" fontId="8" fillId="39" borderId="24" xfId="0" applyNumberFormat="1" applyFont="1" applyFill="1" applyBorder="1" applyAlignment="1">
      <alignment/>
    </xf>
    <xf numFmtId="0" fontId="8" fillId="34" borderId="12" xfId="0" applyFont="1" applyFill="1" applyBorder="1" applyAlignment="1">
      <alignment/>
    </xf>
    <xf numFmtId="4" fontId="8" fillId="34" borderId="12" xfId="0" applyNumberFormat="1" applyFont="1" applyFill="1" applyBorder="1" applyAlignment="1">
      <alignment/>
    </xf>
    <xf numFmtId="4" fontId="9" fillId="34" borderId="12" xfId="0" applyNumberFormat="1" applyFont="1" applyFill="1" applyBorder="1" applyAlignment="1">
      <alignment/>
    </xf>
    <xf numFmtId="4" fontId="12" fillId="39" borderId="12" xfId="0" applyNumberFormat="1" applyFont="1" applyFill="1" applyBorder="1" applyAlignment="1">
      <alignment/>
    </xf>
    <xf numFmtId="4" fontId="12" fillId="39" borderId="13" xfId="0" applyNumberFormat="1" applyFont="1" applyFill="1" applyBorder="1" applyAlignment="1">
      <alignment/>
    </xf>
    <xf numFmtId="0" fontId="8" fillId="38" borderId="13" xfId="0" applyFont="1" applyFill="1" applyBorder="1" applyAlignment="1">
      <alignment/>
    </xf>
    <xf numFmtId="4" fontId="8" fillId="38" borderId="12" xfId="0" applyNumberFormat="1" applyFont="1" applyFill="1" applyBorder="1" applyAlignment="1">
      <alignment/>
    </xf>
    <xf numFmtId="4" fontId="9" fillId="38" borderId="13" xfId="0" applyNumberFormat="1" applyFont="1" applyFill="1" applyBorder="1" applyAlignment="1">
      <alignment/>
    </xf>
    <xf numFmtId="4" fontId="9" fillId="39" borderId="18" xfId="0" applyNumberFormat="1" applyFont="1" applyFill="1" applyBorder="1" applyAlignment="1">
      <alignment/>
    </xf>
    <xf numFmtId="0" fontId="8" fillId="0" borderId="13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21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4" fontId="9" fillId="0" borderId="21" xfId="0" applyNumberFormat="1" applyFont="1" applyFill="1" applyBorder="1" applyAlignment="1">
      <alignment/>
    </xf>
    <xf numFmtId="0" fontId="8" fillId="40" borderId="12" xfId="0" applyFont="1" applyFill="1" applyBorder="1" applyAlignment="1">
      <alignment/>
    </xf>
    <xf numFmtId="0" fontId="8" fillId="40" borderId="13" xfId="0" applyFont="1" applyFill="1" applyBorder="1" applyAlignment="1">
      <alignment/>
    </xf>
    <xf numFmtId="0" fontId="9" fillId="40" borderId="11" xfId="0" applyFont="1" applyFill="1" applyBorder="1" applyAlignment="1">
      <alignment/>
    </xf>
    <xf numFmtId="4" fontId="8" fillId="40" borderId="12" xfId="0" applyNumberFormat="1" applyFont="1" applyFill="1" applyBorder="1" applyAlignment="1">
      <alignment/>
    </xf>
    <xf numFmtId="4" fontId="9" fillId="40" borderId="13" xfId="0" applyNumberFormat="1" applyFont="1" applyFill="1" applyBorder="1" applyAlignment="1">
      <alignment/>
    </xf>
    <xf numFmtId="0" fontId="8" fillId="0" borderId="12" xfId="0" applyFont="1" applyBorder="1" applyAlignment="1">
      <alignment/>
    </xf>
    <xf numFmtId="4" fontId="9" fillId="39" borderId="10" xfId="0" applyNumberFormat="1" applyFont="1" applyFill="1" applyBorder="1" applyAlignment="1">
      <alignment/>
    </xf>
    <xf numFmtId="4" fontId="8" fillId="39" borderId="10" xfId="0" applyNumberFormat="1" applyFont="1" applyFill="1" applyBorder="1" applyAlignment="1">
      <alignment/>
    </xf>
    <xf numFmtId="4" fontId="11" fillId="39" borderId="10" xfId="0" applyNumberFormat="1" applyFont="1" applyFill="1" applyBorder="1" applyAlignment="1">
      <alignment/>
    </xf>
    <xf numFmtId="0" fontId="9" fillId="0" borderId="22" xfId="0" applyFont="1" applyBorder="1" applyAlignment="1">
      <alignment/>
    </xf>
    <xf numFmtId="3" fontId="9" fillId="0" borderId="22" xfId="0" applyNumberFormat="1" applyFont="1" applyBorder="1" applyAlignment="1">
      <alignment/>
    </xf>
    <xf numFmtId="4" fontId="9" fillId="0" borderId="22" xfId="0" applyNumberFormat="1" applyFont="1" applyBorder="1" applyAlignment="1">
      <alignment/>
    </xf>
    <xf numFmtId="4" fontId="9" fillId="0" borderId="22" xfId="0" applyNumberFormat="1" applyFont="1" applyBorder="1" applyAlignment="1">
      <alignment horizontal="center"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4" fontId="8" fillId="33" borderId="12" xfId="0" applyNumberFormat="1" applyFont="1" applyFill="1" applyBorder="1" applyAlignment="1">
      <alignment/>
    </xf>
    <xf numFmtId="4" fontId="9" fillId="33" borderId="13" xfId="0" applyNumberFormat="1" applyFont="1" applyFill="1" applyBorder="1" applyAlignment="1">
      <alignment horizontal="center"/>
    </xf>
    <xf numFmtId="0" fontId="9" fillId="0" borderId="21" xfId="0" applyFont="1" applyBorder="1" applyAlignment="1">
      <alignment/>
    </xf>
    <xf numFmtId="0" fontId="9" fillId="39" borderId="23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9" fillId="39" borderId="21" xfId="0" applyFont="1" applyFill="1" applyBorder="1" applyAlignment="1">
      <alignment/>
    </xf>
    <xf numFmtId="0" fontId="8" fillId="39" borderId="21" xfId="0" applyFont="1" applyFill="1" applyBorder="1" applyAlignment="1">
      <alignment/>
    </xf>
    <xf numFmtId="0" fontId="8" fillId="39" borderId="23" xfId="0" applyFont="1" applyFill="1" applyBorder="1" applyAlignment="1">
      <alignment/>
    </xf>
    <xf numFmtId="0" fontId="8" fillId="39" borderId="11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8" borderId="11" xfId="0" applyFont="1" applyFill="1" applyBorder="1" applyAlignment="1">
      <alignment/>
    </xf>
    <xf numFmtId="0" fontId="8" fillId="38" borderId="12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4" fontId="8" fillId="35" borderId="12" xfId="0" applyNumberFormat="1" applyFont="1" applyFill="1" applyBorder="1" applyAlignment="1">
      <alignment/>
    </xf>
    <xf numFmtId="4" fontId="8" fillId="35" borderId="13" xfId="0" applyNumberFormat="1" applyFont="1" applyFill="1" applyBorder="1" applyAlignment="1">
      <alignment/>
    </xf>
    <xf numFmtId="0" fontId="9" fillId="38" borderId="1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4" fontId="11" fillId="0" borderId="22" xfId="0" applyNumberFormat="1" applyFont="1" applyFill="1" applyBorder="1" applyAlignment="1">
      <alignment/>
    </xf>
    <xf numFmtId="4" fontId="8" fillId="0" borderId="22" xfId="0" applyNumberFormat="1" applyFont="1" applyFill="1" applyBorder="1" applyAlignment="1">
      <alignment/>
    </xf>
    <xf numFmtId="4" fontId="9" fillId="0" borderId="22" xfId="0" applyNumberFormat="1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8" fillId="36" borderId="11" xfId="0" applyFont="1" applyFill="1" applyBorder="1" applyAlignment="1">
      <alignment/>
    </xf>
    <xf numFmtId="0" fontId="8" fillId="36" borderId="12" xfId="0" applyFont="1" applyFill="1" applyBorder="1" applyAlignment="1">
      <alignment/>
    </xf>
    <xf numFmtId="0" fontId="8" fillId="36" borderId="13" xfId="0" applyFont="1" applyFill="1" applyBorder="1" applyAlignment="1">
      <alignment/>
    </xf>
    <xf numFmtId="0" fontId="8" fillId="0" borderId="20" xfId="0" applyFont="1" applyBorder="1" applyAlignment="1">
      <alignment/>
    </xf>
    <xf numFmtId="0" fontId="8" fillId="0" borderId="16" xfId="0" applyFont="1" applyBorder="1" applyAlignment="1">
      <alignment/>
    </xf>
    <xf numFmtId="0" fontId="0" fillId="0" borderId="13" xfId="0" applyBorder="1" applyAlignment="1">
      <alignment/>
    </xf>
    <xf numFmtId="0" fontId="9" fillId="40" borderId="23" xfId="0" applyFont="1" applyFill="1" applyBorder="1" applyAlignment="1">
      <alignment/>
    </xf>
    <xf numFmtId="0" fontId="8" fillId="40" borderId="11" xfId="0" applyFont="1" applyFill="1" applyBorder="1" applyAlignment="1">
      <alignment/>
    </xf>
    <xf numFmtId="0" fontId="1" fillId="0" borderId="19" xfId="0" applyFont="1" applyBorder="1" applyAlignment="1">
      <alignment/>
    </xf>
    <xf numFmtId="0" fontId="3" fillId="0" borderId="24" xfId="0" applyFont="1" applyBorder="1" applyAlignment="1">
      <alignment/>
    </xf>
    <xf numFmtId="0" fontId="1" fillId="0" borderId="14" xfId="0" applyFont="1" applyBorder="1" applyAlignment="1">
      <alignment/>
    </xf>
    <xf numFmtId="0" fontId="8" fillId="0" borderId="14" xfId="0" applyFont="1" applyBorder="1" applyAlignment="1">
      <alignment/>
    </xf>
    <xf numFmtId="4" fontId="10" fillId="0" borderId="10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 topLeftCell="A1">
      <selection activeCell="C1" sqref="C1"/>
    </sheetView>
  </sheetViews>
  <sheetFormatPr defaultColWidth="11.00390625" defaultRowHeight="12.75"/>
  <cols>
    <col min="3" max="3" width="14.00390625" style="0" customWidth="1"/>
  </cols>
  <sheetData>
    <row r="1" spans="1:12" ht="12.75">
      <c r="A1" s="117" t="s">
        <v>112</v>
      </c>
      <c r="B1" s="79"/>
      <c r="C1" s="79" t="s">
        <v>111</v>
      </c>
      <c r="D1" s="79"/>
      <c r="E1" s="79"/>
      <c r="F1" s="118" t="s">
        <v>195</v>
      </c>
      <c r="G1" s="93" t="s">
        <v>121</v>
      </c>
      <c r="H1" s="94"/>
      <c r="I1" s="94"/>
      <c r="J1" s="94"/>
      <c r="K1" s="95"/>
      <c r="L1" s="111" t="s">
        <v>196</v>
      </c>
    </row>
    <row r="2" spans="1:12" ht="12.75">
      <c r="A2" s="60" t="s">
        <v>215</v>
      </c>
      <c r="B2" s="61"/>
      <c r="C2" s="61"/>
      <c r="D2" s="61"/>
      <c r="E2" s="61" t="s">
        <v>173</v>
      </c>
      <c r="F2" s="110"/>
      <c r="G2" s="96" t="s">
        <v>120</v>
      </c>
      <c r="H2" s="97"/>
      <c r="I2" s="97"/>
      <c r="J2" s="97"/>
      <c r="K2" s="98"/>
      <c r="L2" s="112"/>
    </row>
    <row r="3" spans="1:12" ht="12.75">
      <c r="A3" s="57" t="s">
        <v>176</v>
      </c>
      <c r="B3" s="58"/>
      <c r="C3" s="58"/>
      <c r="D3" s="58"/>
      <c r="E3" s="58" t="s">
        <v>174</v>
      </c>
      <c r="F3" s="113"/>
      <c r="G3" s="96" t="s">
        <v>246</v>
      </c>
      <c r="H3" s="99"/>
      <c r="I3" s="99"/>
      <c r="J3" s="99"/>
      <c r="K3" s="100"/>
      <c r="L3" s="62"/>
    </row>
    <row r="4" spans="1:12" ht="12.75">
      <c r="A4" s="115" t="s">
        <v>252</v>
      </c>
      <c r="B4" s="79"/>
      <c r="C4" s="79"/>
      <c r="D4" s="79"/>
      <c r="E4" s="79"/>
      <c r="F4" s="80"/>
      <c r="G4" s="251" t="s">
        <v>104</v>
      </c>
      <c r="H4" s="101"/>
      <c r="I4" s="101"/>
      <c r="J4" s="101"/>
      <c r="K4" s="101"/>
      <c r="L4" s="65"/>
    </row>
    <row r="5" spans="1:12" ht="12.75">
      <c r="A5" s="214" t="s">
        <v>181</v>
      </c>
      <c r="B5" s="214"/>
      <c r="C5" s="214"/>
      <c r="D5" s="215" t="s">
        <v>184</v>
      </c>
      <c r="E5" s="216"/>
      <c r="F5" s="217">
        <v>3000</v>
      </c>
      <c r="G5" s="222" t="s">
        <v>254</v>
      </c>
      <c r="H5" s="59"/>
      <c r="I5" s="59"/>
      <c r="J5" s="59"/>
      <c r="K5" s="59"/>
      <c r="L5" s="59"/>
    </row>
    <row r="6" spans="1:12" ht="12.75">
      <c r="A6" s="218"/>
      <c r="B6" s="219"/>
      <c r="C6" s="219"/>
      <c r="D6" s="220"/>
      <c r="E6" s="220"/>
      <c r="F6" s="221"/>
      <c r="G6" s="224"/>
      <c r="H6" s="219"/>
      <c r="I6" s="219"/>
      <c r="J6" s="219"/>
      <c r="K6" s="219"/>
      <c r="L6" s="225"/>
    </row>
    <row r="7" spans="1:12" ht="12.75">
      <c r="A7" s="60" t="s">
        <v>207</v>
      </c>
      <c r="B7" s="61"/>
      <c r="C7" s="201"/>
      <c r="D7" s="199"/>
      <c r="E7" s="114"/>
      <c r="F7" s="114"/>
      <c r="G7" s="223" t="s">
        <v>164</v>
      </c>
      <c r="H7" s="65"/>
      <c r="I7" s="65"/>
      <c r="J7" s="65"/>
      <c r="K7" s="65"/>
      <c r="L7" s="65"/>
    </row>
    <row r="8" spans="1:12" ht="12.75">
      <c r="A8" s="172" t="s">
        <v>182</v>
      </c>
      <c r="B8" s="171" t="s">
        <v>183</v>
      </c>
      <c r="C8" s="55"/>
      <c r="D8" s="165"/>
      <c r="E8" s="68"/>
      <c r="F8" s="68"/>
      <c r="G8" s="71" t="s">
        <v>182</v>
      </c>
      <c r="H8" s="67"/>
      <c r="I8" s="67"/>
      <c r="J8" s="67"/>
      <c r="K8" s="67"/>
      <c r="L8" s="67"/>
    </row>
    <row r="9" spans="1:12" ht="12.75">
      <c r="A9" s="172"/>
      <c r="B9" s="3" t="s">
        <v>145</v>
      </c>
      <c r="C9" s="55"/>
      <c r="D9" s="166">
        <v>1500</v>
      </c>
      <c r="E9" s="68"/>
      <c r="F9" s="68"/>
      <c r="G9" s="67" t="s">
        <v>113</v>
      </c>
      <c r="H9" s="67"/>
      <c r="I9" s="67"/>
      <c r="J9" s="67"/>
      <c r="K9" s="67"/>
      <c r="L9" s="67"/>
    </row>
    <row r="10" spans="1:12" ht="12.75">
      <c r="A10" s="172"/>
      <c r="B10" s="3" t="s">
        <v>146</v>
      </c>
      <c r="C10" s="55"/>
      <c r="D10" s="167">
        <v>2000</v>
      </c>
      <c r="E10" s="68"/>
      <c r="F10" s="68"/>
      <c r="G10" s="67" t="s">
        <v>113</v>
      </c>
      <c r="H10" s="67"/>
      <c r="I10" s="67"/>
      <c r="J10" s="67"/>
      <c r="K10" s="67"/>
      <c r="L10" s="67"/>
    </row>
    <row r="11" spans="1:12" ht="12.75">
      <c r="A11" s="172"/>
      <c r="B11" s="171" t="s">
        <v>139</v>
      </c>
      <c r="C11" s="55"/>
      <c r="D11" s="165"/>
      <c r="E11" s="66">
        <f>SUM(D9:D10)</f>
        <v>3500</v>
      </c>
      <c r="F11" s="68"/>
      <c r="G11" s="71" t="s">
        <v>258</v>
      </c>
      <c r="H11" s="67"/>
      <c r="I11" s="67"/>
      <c r="J11" s="67"/>
      <c r="K11" s="67"/>
      <c r="L11" s="67"/>
    </row>
    <row r="12" spans="1:12" ht="12.75">
      <c r="A12" s="172" t="s">
        <v>32</v>
      </c>
      <c r="B12" s="171" t="s">
        <v>33</v>
      </c>
      <c r="C12" s="55"/>
      <c r="D12" s="165"/>
      <c r="E12" s="66">
        <v>3125</v>
      </c>
      <c r="F12" s="68"/>
      <c r="G12" s="67" t="s">
        <v>136</v>
      </c>
      <c r="H12" s="67"/>
      <c r="I12" s="67"/>
      <c r="J12" s="67"/>
      <c r="K12" s="67"/>
      <c r="L12" s="67"/>
    </row>
    <row r="13" spans="1:12" ht="12.75">
      <c r="A13" s="172" t="s">
        <v>185</v>
      </c>
      <c r="B13" s="171" t="s">
        <v>24</v>
      </c>
      <c r="C13" s="55"/>
      <c r="D13" s="165"/>
      <c r="E13" s="66">
        <v>0</v>
      </c>
      <c r="F13" s="68"/>
      <c r="G13" s="67" t="s">
        <v>134</v>
      </c>
      <c r="H13" s="67"/>
      <c r="I13" s="67"/>
      <c r="J13" s="67"/>
      <c r="K13" s="67"/>
      <c r="L13" s="67"/>
    </row>
    <row r="14" spans="1:12" ht="12.75">
      <c r="A14" s="172" t="s">
        <v>25</v>
      </c>
      <c r="B14" s="171" t="s">
        <v>26</v>
      </c>
      <c r="C14" s="55"/>
      <c r="D14" s="165"/>
      <c r="E14" s="66">
        <v>840</v>
      </c>
      <c r="F14" s="68"/>
      <c r="G14" s="67" t="s">
        <v>11</v>
      </c>
      <c r="H14" s="67"/>
      <c r="I14" s="67"/>
      <c r="J14" s="67"/>
      <c r="K14" s="67"/>
      <c r="L14" s="67"/>
    </row>
    <row r="15" spans="1:12" ht="12.75">
      <c r="A15" s="172" t="s">
        <v>27</v>
      </c>
      <c r="B15" s="171" t="s">
        <v>192</v>
      </c>
      <c r="C15" s="55"/>
      <c r="D15" s="165"/>
      <c r="E15" s="68"/>
      <c r="F15" s="68"/>
      <c r="G15" s="71" t="s">
        <v>27</v>
      </c>
      <c r="I15" s="67"/>
      <c r="J15" s="67"/>
      <c r="K15" s="67"/>
      <c r="L15" s="67"/>
    </row>
    <row r="16" spans="1:12" ht="12.75">
      <c r="A16" s="172"/>
      <c r="B16" s="3" t="s">
        <v>147</v>
      </c>
      <c r="C16" s="55"/>
      <c r="D16" s="166">
        <v>0</v>
      </c>
      <c r="E16" s="68"/>
      <c r="F16" s="68"/>
      <c r="G16" s="67" t="s">
        <v>17</v>
      </c>
      <c r="H16" s="67"/>
      <c r="I16" s="67"/>
      <c r="J16" s="67"/>
      <c r="K16" s="67"/>
      <c r="L16" s="67"/>
    </row>
    <row r="17" spans="1:12" ht="12.75">
      <c r="A17" s="172"/>
      <c r="B17" s="3" t="s">
        <v>148</v>
      </c>
      <c r="C17" s="55"/>
      <c r="D17" s="166">
        <v>0</v>
      </c>
      <c r="E17" s="68"/>
      <c r="F17" s="68"/>
      <c r="G17" s="67"/>
      <c r="H17" s="67"/>
      <c r="I17" s="67"/>
      <c r="J17" s="67"/>
      <c r="K17" s="67"/>
      <c r="L17" s="67"/>
    </row>
    <row r="18" spans="1:12" ht="12.75">
      <c r="A18" s="172"/>
      <c r="B18" s="3" t="s">
        <v>149</v>
      </c>
      <c r="C18" s="55"/>
      <c r="D18" s="166">
        <v>0</v>
      </c>
      <c r="E18" s="68"/>
      <c r="F18" s="68"/>
      <c r="G18" s="67"/>
      <c r="H18" s="67"/>
      <c r="I18" s="67"/>
      <c r="J18" s="67"/>
      <c r="K18" s="67"/>
      <c r="L18" s="67"/>
    </row>
    <row r="19" spans="1:12" ht="12.75">
      <c r="A19" s="172"/>
      <c r="B19" s="3" t="s">
        <v>150</v>
      </c>
      <c r="C19" s="55"/>
      <c r="D19" s="166">
        <v>0</v>
      </c>
      <c r="E19" s="68"/>
      <c r="F19" s="68"/>
      <c r="G19" s="67"/>
      <c r="H19" s="67"/>
      <c r="I19" s="67"/>
      <c r="J19" s="67"/>
      <c r="K19" s="67"/>
      <c r="L19" s="67"/>
    </row>
    <row r="20" spans="1:12" ht="12.75">
      <c r="A20" s="172"/>
      <c r="B20" s="3" t="s">
        <v>151</v>
      </c>
      <c r="C20" s="55"/>
      <c r="D20" s="166">
        <v>2000</v>
      </c>
      <c r="E20" s="68"/>
      <c r="F20" s="68"/>
      <c r="G20" s="67" t="s">
        <v>167</v>
      </c>
      <c r="H20" s="67"/>
      <c r="I20" s="67"/>
      <c r="J20" s="67"/>
      <c r="K20" s="67"/>
      <c r="L20" s="67"/>
    </row>
    <row r="21" spans="1:12" ht="12.75">
      <c r="A21" s="172"/>
      <c r="B21" s="3" t="s">
        <v>152</v>
      </c>
      <c r="C21" s="55"/>
      <c r="D21" s="167">
        <v>4500</v>
      </c>
      <c r="E21" s="68"/>
      <c r="F21" s="68"/>
      <c r="G21" s="67" t="s">
        <v>168</v>
      </c>
      <c r="H21" s="67"/>
      <c r="I21" s="67"/>
      <c r="J21" s="67"/>
      <c r="K21" s="67"/>
      <c r="L21" s="67"/>
    </row>
    <row r="22" spans="1:12" ht="12.75">
      <c r="A22" s="172"/>
      <c r="B22" s="171" t="s">
        <v>122</v>
      </c>
      <c r="C22" s="55"/>
      <c r="D22" s="165"/>
      <c r="E22" s="66">
        <f>SUM(D16:D21)</f>
        <v>6500</v>
      </c>
      <c r="F22" s="68"/>
      <c r="G22" s="71" t="s">
        <v>258</v>
      </c>
      <c r="H22" s="67"/>
      <c r="I22" s="67"/>
      <c r="J22" s="67"/>
      <c r="K22" s="67"/>
      <c r="L22" s="67"/>
    </row>
    <row r="23" spans="1:12" ht="12.75">
      <c r="A23" s="172" t="s">
        <v>218</v>
      </c>
      <c r="B23" s="171" t="s">
        <v>219</v>
      </c>
      <c r="C23" s="55"/>
      <c r="D23" s="165"/>
      <c r="E23" s="68"/>
      <c r="F23" s="68"/>
      <c r="G23" s="71" t="s">
        <v>218</v>
      </c>
      <c r="H23" s="67"/>
      <c r="I23" s="67"/>
      <c r="J23" s="67"/>
      <c r="K23" s="67"/>
      <c r="L23" s="67"/>
    </row>
    <row r="24" spans="1:12" ht="12.75">
      <c r="A24" s="172"/>
      <c r="B24" s="3" t="s">
        <v>187</v>
      </c>
      <c r="C24" s="55"/>
      <c r="D24" s="166">
        <v>20000</v>
      </c>
      <c r="E24" s="68"/>
      <c r="F24" s="68"/>
      <c r="G24" s="72" t="s">
        <v>93</v>
      </c>
      <c r="H24" s="67"/>
      <c r="I24" s="67"/>
      <c r="J24" s="67"/>
      <c r="K24" s="67"/>
      <c r="L24" s="67"/>
    </row>
    <row r="25" spans="1:12" ht="12.75">
      <c r="A25" s="172"/>
      <c r="B25" s="3" t="s">
        <v>153</v>
      </c>
      <c r="C25" s="55"/>
      <c r="D25" s="166">
        <v>5000</v>
      </c>
      <c r="E25" s="68"/>
      <c r="F25" s="68"/>
      <c r="G25" s="72" t="s">
        <v>93</v>
      </c>
      <c r="H25" s="67"/>
      <c r="I25" s="67"/>
      <c r="J25" s="67"/>
      <c r="K25" s="67"/>
      <c r="L25" s="67"/>
    </row>
    <row r="26" spans="1:12" ht="12.75">
      <c r="A26" s="172"/>
      <c r="B26" s="3" t="s">
        <v>154</v>
      </c>
      <c r="C26" s="55"/>
      <c r="D26" s="166">
        <v>4000</v>
      </c>
      <c r="E26" s="68"/>
      <c r="F26" s="68"/>
      <c r="G26" s="72" t="s">
        <v>93</v>
      </c>
      <c r="H26" s="67"/>
      <c r="I26" s="67"/>
      <c r="J26" s="67"/>
      <c r="K26" s="67"/>
      <c r="L26" s="67"/>
    </row>
    <row r="27" spans="1:12" ht="12.75">
      <c r="A27" s="172"/>
      <c r="B27" s="3" t="s">
        <v>155</v>
      </c>
      <c r="C27" s="55"/>
      <c r="D27" s="167">
        <v>5000</v>
      </c>
      <c r="E27" s="68"/>
      <c r="F27" s="68"/>
      <c r="G27" s="72" t="s">
        <v>93</v>
      </c>
      <c r="H27" s="67"/>
      <c r="I27" s="67"/>
      <c r="J27" s="67"/>
      <c r="K27" s="67"/>
      <c r="L27" s="67"/>
    </row>
    <row r="28" spans="1:12" ht="12.75">
      <c r="A28" s="172"/>
      <c r="B28" s="171" t="s">
        <v>249</v>
      </c>
      <c r="C28" s="55"/>
      <c r="D28" s="168"/>
      <c r="E28" s="66">
        <f>SUM(D24:D27)</f>
        <v>34000</v>
      </c>
      <c r="F28" s="68"/>
      <c r="G28" s="71" t="s">
        <v>258</v>
      </c>
      <c r="H28" s="67"/>
      <c r="I28" s="67"/>
      <c r="J28" s="67"/>
      <c r="K28" s="67"/>
      <c r="L28" s="67"/>
    </row>
    <row r="29" spans="1:12" ht="12.75">
      <c r="A29" s="172" t="s">
        <v>169</v>
      </c>
      <c r="B29" s="171" t="s">
        <v>63</v>
      </c>
      <c r="C29" s="55"/>
      <c r="D29" s="168"/>
      <c r="E29" s="73">
        <v>100</v>
      </c>
      <c r="F29" s="68"/>
      <c r="G29" s="72" t="s">
        <v>226</v>
      </c>
      <c r="H29" s="67"/>
      <c r="I29" s="67"/>
      <c r="J29" s="67"/>
      <c r="K29" s="67"/>
      <c r="L29" s="67"/>
    </row>
    <row r="30" spans="1:12" ht="12.75">
      <c r="A30" s="117" t="s">
        <v>16</v>
      </c>
      <c r="B30" s="210"/>
      <c r="C30" s="200"/>
      <c r="D30" s="180"/>
      <c r="E30" s="181"/>
      <c r="F30" s="182">
        <f>SUM(E11:E29)</f>
        <v>48065</v>
      </c>
      <c r="G30" s="226" t="s">
        <v>163</v>
      </c>
      <c r="H30" s="227"/>
      <c r="I30" s="59"/>
      <c r="J30" s="59"/>
      <c r="K30" s="59"/>
      <c r="L30" s="59"/>
    </row>
    <row r="31" spans="1:12" ht="12.75">
      <c r="A31" s="174"/>
      <c r="B31" s="175"/>
      <c r="C31" s="175"/>
      <c r="D31" s="185"/>
      <c r="E31" s="186"/>
      <c r="F31" s="164"/>
      <c r="G31" s="229"/>
      <c r="H31" s="175"/>
      <c r="I31" s="175"/>
      <c r="J31" s="175"/>
      <c r="K31" s="175"/>
      <c r="L31" s="176"/>
    </row>
    <row r="32" spans="1:12" ht="12.75">
      <c r="A32" s="117" t="s">
        <v>46</v>
      </c>
      <c r="B32" s="210"/>
      <c r="C32" s="200"/>
      <c r="D32" s="183"/>
      <c r="E32" s="68"/>
      <c r="F32" s="68"/>
      <c r="G32" s="223" t="s">
        <v>165</v>
      </c>
      <c r="H32" s="228"/>
      <c r="I32" s="228"/>
      <c r="J32" s="65"/>
      <c r="K32" s="65"/>
      <c r="L32" s="65"/>
    </row>
    <row r="33" spans="1:12" ht="12.75">
      <c r="A33" s="172" t="s">
        <v>21</v>
      </c>
      <c r="B33" s="3" t="s">
        <v>56</v>
      </c>
      <c r="C33" s="55"/>
      <c r="D33" s="166">
        <v>1875</v>
      </c>
      <c r="E33" s="68"/>
      <c r="F33" s="68"/>
      <c r="G33" s="67" t="s">
        <v>170</v>
      </c>
      <c r="H33" s="67"/>
      <c r="I33" s="67"/>
      <c r="J33" s="67"/>
      <c r="K33" s="67"/>
      <c r="L33" s="67"/>
    </row>
    <row r="34" spans="1:12" ht="12.75">
      <c r="A34" s="172" t="s">
        <v>65</v>
      </c>
      <c r="B34" s="3" t="s">
        <v>45</v>
      </c>
      <c r="C34" s="55"/>
      <c r="D34" s="167">
        <v>300</v>
      </c>
      <c r="E34" s="68"/>
      <c r="F34" s="68"/>
      <c r="G34" s="67" t="s">
        <v>191</v>
      </c>
      <c r="H34" s="67"/>
      <c r="I34" s="67"/>
      <c r="J34" s="67"/>
      <c r="K34" s="67"/>
      <c r="L34" s="67"/>
    </row>
    <row r="35" spans="1:12" ht="12.75">
      <c r="A35" s="117" t="s">
        <v>8</v>
      </c>
      <c r="B35" s="210"/>
      <c r="C35" s="80"/>
      <c r="D35" s="211"/>
      <c r="E35" s="70"/>
      <c r="F35" s="73">
        <f>SUM(D33:D34)</f>
        <v>2175</v>
      </c>
      <c r="G35" s="71" t="s">
        <v>166</v>
      </c>
      <c r="H35" s="69"/>
      <c r="I35" s="69"/>
      <c r="J35" s="67"/>
      <c r="K35" s="67"/>
      <c r="L35" s="67"/>
    </row>
    <row r="36" spans="1:12" ht="12.75">
      <c r="A36" s="117" t="s">
        <v>16</v>
      </c>
      <c r="B36" s="210"/>
      <c r="C36" s="200"/>
      <c r="D36" s="212"/>
      <c r="E36" s="66"/>
      <c r="F36" s="73">
        <f>SUM(F30:F35)</f>
        <v>50240</v>
      </c>
      <c r="G36" s="71" t="s">
        <v>163</v>
      </c>
      <c r="H36" s="69"/>
      <c r="I36" s="67"/>
      <c r="J36" s="67"/>
      <c r="K36" s="67"/>
      <c r="L36" s="67"/>
    </row>
    <row r="37" spans="1:12" ht="12.75">
      <c r="A37" s="172" t="s">
        <v>74</v>
      </c>
      <c r="B37" s="3" t="s">
        <v>175</v>
      </c>
      <c r="C37" s="55"/>
      <c r="D37" s="213"/>
      <c r="E37" s="68"/>
      <c r="F37" s="73">
        <v>500</v>
      </c>
      <c r="G37" s="72" t="s">
        <v>135</v>
      </c>
      <c r="H37" s="67"/>
      <c r="I37" s="67"/>
      <c r="J37" s="67"/>
      <c r="K37" s="67"/>
      <c r="L37" s="67"/>
    </row>
    <row r="38" spans="1:12" ht="12.75">
      <c r="A38" s="117" t="s">
        <v>22</v>
      </c>
      <c r="B38" s="79"/>
      <c r="C38" s="200"/>
      <c r="D38" s="212"/>
      <c r="E38" s="66"/>
      <c r="F38" s="66">
        <f>F5+F30+F35+F37</f>
        <v>53740</v>
      </c>
      <c r="G38" s="226" t="s">
        <v>258</v>
      </c>
      <c r="H38" s="59"/>
      <c r="I38" s="59"/>
      <c r="J38" s="59"/>
      <c r="K38" s="59"/>
      <c r="L38" s="59"/>
    </row>
    <row r="39" spans="1:12" ht="12.75">
      <c r="A39" s="177"/>
      <c r="B39" s="178"/>
      <c r="C39" s="191"/>
      <c r="D39" s="192"/>
      <c r="E39" s="193"/>
      <c r="F39" s="169"/>
      <c r="G39" s="230"/>
      <c r="H39" s="191"/>
      <c r="I39" s="191"/>
      <c r="J39" s="191"/>
      <c r="K39" s="191"/>
      <c r="L39" s="179"/>
    </row>
    <row r="40" spans="1:12" ht="12.75">
      <c r="A40" s="117" t="s">
        <v>49</v>
      </c>
      <c r="B40" s="210"/>
      <c r="C40" s="200"/>
      <c r="D40" s="183"/>
      <c r="E40" s="184"/>
      <c r="F40" s="184"/>
      <c r="G40" s="223" t="s">
        <v>18</v>
      </c>
      <c r="H40" s="65"/>
      <c r="I40" s="65"/>
      <c r="J40" s="65"/>
      <c r="K40" s="65"/>
      <c r="L40" s="65"/>
    </row>
    <row r="41" spans="1:12" ht="12.75">
      <c r="A41" s="172" t="s">
        <v>182</v>
      </c>
      <c r="B41" s="171" t="s">
        <v>183</v>
      </c>
      <c r="C41" s="55"/>
      <c r="D41" s="165"/>
      <c r="E41" s="68"/>
      <c r="F41" s="68"/>
      <c r="G41" s="71" t="s">
        <v>182</v>
      </c>
      <c r="H41" s="67"/>
      <c r="I41" s="67"/>
      <c r="J41" s="67"/>
      <c r="K41" s="67"/>
      <c r="L41" s="67"/>
    </row>
    <row r="42" spans="1:12" ht="12.75">
      <c r="A42" s="172"/>
      <c r="B42" s="3" t="s">
        <v>156</v>
      </c>
      <c r="C42" s="55"/>
      <c r="D42" s="170">
        <v>1500</v>
      </c>
      <c r="E42" s="68"/>
      <c r="F42" s="68"/>
      <c r="G42" s="72" t="s">
        <v>171</v>
      </c>
      <c r="H42" s="67"/>
      <c r="I42" s="67"/>
      <c r="J42" s="67"/>
      <c r="K42" s="67"/>
      <c r="L42" s="67"/>
    </row>
    <row r="43" spans="1:12" ht="12.75">
      <c r="A43" s="172"/>
      <c r="B43" s="3" t="s">
        <v>157</v>
      </c>
      <c r="C43" s="55"/>
      <c r="D43" s="166">
        <v>12000</v>
      </c>
      <c r="E43" s="68"/>
      <c r="F43" s="68"/>
      <c r="G43" s="67" t="s">
        <v>260</v>
      </c>
      <c r="H43" s="67"/>
      <c r="I43" s="67"/>
      <c r="J43" s="67"/>
      <c r="K43" s="67"/>
      <c r="L43" s="67"/>
    </row>
    <row r="44" spans="1:12" ht="12.75">
      <c r="A44" s="172"/>
      <c r="B44" s="3" t="s">
        <v>158</v>
      </c>
      <c r="C44" s="55"/>
      <c r="D44" s="167">
        <v>4000</v>
      </c>
      <c r="E44" s="68"/>
      <c r="F44" s="68"/>
      <c r="G44" s="67" t="s">
        <v>129</v>
      </c>
      <c r="H44" s="67"/>
      <c r="I44" s="67"/>
      <c r="J44" s="67"/>
      <c r="K44" s="67"/>
      <c r="L44" s="67"/>
    </row>
    <row r="45" spans="1:12" ht="12.75">
      <c r="A45" s="172"/>
      <c r="B45" s="171" t="s">
        <v>139</v>
      </c>
      <c r="C45" s="55"/>
      <c r="D45" s="168"/>
      <c r="E45" s="66">
        <f>SUM(D42:D44)</f>
        <v>17500</v>
      </c>
      <c r="F45" s="67"/>
      <c r="G45" s="67"/>
      <c r="H45" s="67"/>
      <c r="I45" s="67"/>
      <c r="J45" s="67"/>
      <c r="K45" s="67"/>
      <c r="L45" s="67"/>
    </row>
    <row r="46" spans="1:12" ht="12.75">
      <c r="A46" s="172" t="s">
        <v>25</v>
      </c>
      <c r="B46" s="171" t="s">
        <v>26</v>
      </c>
      <c r="C46" s="55"/>
      <c r="D46" s="165"/>
      <c r="E46" s="66">
        <v>1200</v>
      </c>
      <c r="F46" s="67"/>
      <c r="G46" s="67" t="s">
        <v>12</v>
      </c>
      <c r="H46" s="67"/>
      <c r="I46" s="67"/>
      <c r="J46" s="67"/>
      <c r="K46" s="67"/>
      <c r="L46" s="67"/>
    </row>
    <row r="47" spans="1:12" ht="12.75">
      <c r="A47" s="172" t="s">
        <v>27</v>
      </c>
      <c r="B47" s="171" t="s">
        <v>192</v>
      </c>
      <c r="C47" s="55"/>
      <c r="D47" s="165"/>
      <c r="E47" s="68"/>
      <c r="F47" s="250"/>
      <c r="G47" s="71" t="s">
        <v>27</v>
      </c>
      <c r="H47" s="67"/>
      <c r="I47" s="67"/>
      <c r="J47" s="67"/>
      <c r="K47" s="67"/>
      <c r="L47" s="1"/>
    </row>
    <row r="48" spans="1:12" ht="12.75">
      <c r="A48" s="172"/>
      <c r="B48" s="3" t="s">
        <v>159</v>
      </c>
      <c r="C48" s="55"/>
      <c r="D48" s="68">
        <v>400</v>
      </c>
      <c r="E48" s="68"/>
      <c r="F48" s="1"/>
      <c r="G48" s="67" t="s">
        <v>180</v>
      </c>
      <c r="H48" s="67"/>
      <c r="I48" s="67"/>
      <c r="J48" s="67"/>
      <c r="K48" s="67"/>
      <c r="L48" s="1"/>
    </row>
    <row r="49" spans="1:12" ht="12.75">
      <c r="A49" s="172"/>
      <c r="B49" s="3" t="s">
        <v>147</v>
      </c>
      <c r="C49" s="3"/>
      <c r="D49" s="68">
        <v>800</v>
      </c>
      <c r="E49" s="68"/>
      <c r="F49" s="1"/>
      <c r="G49" s="67" t="s">
        <v>30</v>
      </c>
      <c r="H49" s="67"/>
      <c r="I49" s="67"/>
      <c r="J49" s="67"/>
      <c r="K49" s="67"/>
      <c r="L49" s="1"/>
    </row>
    <row r="50" spans="1:12" ht="12.75">
      <c r="A50" s="172"/>
      <c r="B50" s="3" t="s">
        <v>148</v>
      </c>
      <c r="C50" s="55"/>
      <c r="D50" s="68">
        <v>100</v>
      </c>
      <c r="E50" s="68"/>
      <c r="F50" s="257" t="s">
        <v>193</v>
      </c>
      <c r="G50" s="67" t="s">
        <v>253</v>
      </c>
      <c r="H50" s="67"/>
      <c r="I50" s="67"/>
      <c r="J50" s="67"/>
      <c r="K50" s="67"/>
      <c r="L50" s="63" t="s">
        <v>194</v>
      </c>
    </row>
    <row r="51" spans="1:12" ht="12.75">
      <c r="A51" s="172"/>
      <c r="B51" s="3" t="s">
        <v>149</v>
      </c>
      <c r="C51" s="55"/>
      <c r="D51" s="166">
        <v>500</v>
      </c>
      <c r="E51" s="68"/>
      <c r="F51" s="68"/>
      <c r="G51" s="67" t="s">
        <v>7</v>
      </c>
      <c r="H51" s="67"/>
      <c r="I51" s="67"/>
      <c r="J51" s="67"/>
      <c r="K51" s="67"/>
      <c r="L51" s="67"/>
    </row>
    <row r="52" spans="1:12" ht="12.75">
      <c r="A52" s="172"/>
      <c r="B52" s="3" t="s">
        <v>150</v>
      </c>
      <c r="C52" s="55"/>
      <c r="D52" s="166">
        <v>1500</v>
      </c>
      <c r="E52" s="68"/>
      <c r="F52" s="68"/>
      <c r="G52" s="67" t="s">
        <v>216</v>
      </c>
      <c r="H52" s="67"/>
      <c r="I52" s="67"/>
      <c r="J52" s="67"/>
      <c r="K52" s="67"/>
      <c r="L52" s="67"/>
    </row>
    <row r="53" spans="1:12" ht="12.75">
      <c r="A53" s="172"/>
      <c r="B53" s="3" t="s">
        <v>151</v>
      </c>
      <c r="C53" s="55"/>
      <c r="D53" s="166">
        <v>1500</v>
      </c>
      <c r="E53" s="68"/>
      <c r="F53" s="68"/>
      <c r="G53" s="67" t="s">
        <v>13</v>
      </c>
      <c r="H53" s="67"/>
      <c r="I53" s="67"/>
      <c r="J53" s="67"/>
      <c r="K53" s="67"/>
      <c r="L53" s="67"/>
    </row>
    <row r="54" spans="1:12" ht="12.75">
      <c r="A54" s="172"/>
      <c r="B54" s="3" t="s">
        <v>152</v>
      </c>
      <c r="C54" s="55"/>
      <c r="D54" s="167">
        <v>4000</v>
      </c>
      <c r="E54" s="68"/>
      <c r="F54" s="68"/>
      <c r="G54" s="67" t="s">
        <v>126</v>
      </c>
      <c r="H54" s="67"/>
      <c r="I54" s="67"/>
      <c r="J54" s="67"/>
      <c r="K54" s="67"/>
      <c r="L54" s="67"/>
    </row>
    <row r="55" spans="1:12" ht="12.75">
      <c r="A55" s="172"/>
      <c r="B55" s="171" t="s">
        <v>122</v>
      </c>
      <c r="C55" s="55"/>
      <c r="D55" s="165"/>
      <c r="E55" s="66">
        <f>SUM(D48:D54)</f>
        <v>8800</v>
      </c>
      <c r="F55" s="68"/>
      <c r="G55" s="71" t="s">
        <v>231</v>
      </c>
      <c r="H55" s="69"/>
      <c r="I55" s="67"/>
      <c r="J55" s="67"/>
      <c r="K55" s="67"/>
      <c r="L55" s="67"/>
    </row>
    <row r="56" spans="1:12" ht="12.75">
      <c r="A56" s="172" t="s">
        <v>218</v>
      </c>
      <c r="B56" s="171" t="s">
        <v>219</v>
      </c>
      <c r="C56" s="55"/>
      <c r="D56" s="165"/>
      <c r="E56" s="68"/>
      <c r="F56" s="68"/>
      <c r="G56" s="71" t="s">
        <v>218</v>
      </c>
      <c r="H56" s="76"/>
      <c r="I56" s="76"/>
      <c r="J56" s="67"/>
      <c r="K56" s="67"/>
      <c r="L56" s="67"/>
    </row>
    <row r="57" spans="1:12" ht="12.75">
      <c r="A57" s="172"/>
      <c r="B57" s="3" t="s">
        <v>187</v>
      </c>
      <c r="C57" s="55"/>
      <c r="D57" s="166">
        <v>13000</v>
      </c>
      <c r="E57" s="68"/>
      <c r="F57" s="68"/>
      <c r="G57" s="72" t="s">
        <v>127</v>
      </c>
      <c r="H57" s="76"/>
      <c r="I57" s="76"/>
      <c r="J57" s="67"/>
      <c r="K57" s="67"/>
      <c r="L57" s="67"/>
    </row>
    <row r="58" spans="1:12" ht="12.75">
      <c r="A58" s="172"/>
      <c r="B58" s="3" t="s">
        <v>153</v>
      </c>
      <c r="C58" s="55"/>
      <c r="D58" s="166">
        <v>1650</v>
      </c>
      <c r="E58" s="68"/>
      <c r="F58" s="68"/>
      <c r="G58" s="72" t="s">
        <v>127</v>
      </c>
      <c r="H58" s="76"/>
      <c r="I58" s="76"/>
      <c r="J58" s="67"/>
      <c r="K58" s="67"/>
      <c r="L58" s="67"/>
    </row>
    <row r="59" spans="1:12" ht="12.75">
      <c r="A59" s="172"/>
      <c r="B59" s="3" t="s">
        <v>154</v>
      </c>
      <c r="C59" s="55"/>
      <c r="D59" s="166">
        <v>2300</v>
      </c>
      <c r="E59" s="68"/>
      <c r="F59" s="68"/>
      <c r="G59" s="72" t="s">
        <v>127</v>
      </c>
      <c r="H59" s="76"/>
      <c r="I59" s="76"/>
      <c r="J59" s="67"/>
      <c r="K59" s="67"/>
      <c r="L59" s="67"/>
    </row>
    <row r="60" spans="1:12" ht="12.75">
      <c r="A60" s="172"/>
      <c r="B60" s="3" t="s">
        <v>155</v>
      </c>
      <c r="C60" s="55"/>
      <c r="D60" s="167">
        <v>2000</v>
      </c>
      <c r="E60" s="68"/>
      <c r="F60" s="68"/>
      <c r="G60" s="72" t="s">
        <v>127</v>
      </c>
      <c r="H60" s="76"/>
      <c r="I60" s="76"/>
      <c r="J60" s="67"/>
      <c r="K60" s="67"/>
      <c r="L60" s="67"/>
    </row>
    <row r="61" spans="1:12" ht="12.75">
      <c r="A61" s="172"/>
      <c r="B61" s="171" t="s">
        <v>249</v>
      </c>
      <c r="C61" s="55"/>
      <c r="D61" s="168"/>
      <c r="E61" s="66">
        <f>SUM(D57:D60)</f>
        <v>18950</v>
      </c>
      <c r="F61" s="68"/>
      <c r="G61" s="71" t="s">
        <v>223</v>
      </c>
      <c r="H61" s="87"/>
      <c r="I61" s="76"/>
      <c r="J61" s="67"/>
      <c r="K61" s="67"/>
      <c r="L61" s="67"/>
    </row>
    <row r="62" spans="1:12" ht="12.75">
      <c r="A62" s="172" t="s">
        <v>255</v>
      </c>
      <c r="B62" s="171" t="s">
        <v>137</v>
      </c>
      <c r="C62" s="55"/>
      <c r="D62" s="165"/>
      <c r="E62" s="66">
        <v>500</v>
      </c>
      <c r="F62" s="68"/>
      <c r="G62" s="67" t="s">
        <v>227</v>
      </c>
      <c r="H62" s="76"/>
      <c r="I62" s="76"/>
      <c r="J62" s="67"/>
      <c r="K62" s="67"/>
      <c r="L62" s="67"/>
    </row>
    <row r="63" spans="1:12" ht="12.75">
      <c r="A63" s="172" t="s">
        <v>138</v>
      </c>
      <c r="B63" s="171" t="s">
        <v>261</v>
      </c>
      <c r="C63" s="55"/>
      <c r="D63" s="165"/>
      <c r="E63" s="66">
        <v>0</v>
      </c>
      <c r="F63" s="68"/>
      <c r="G63" s="67" t="s">
        <v>203</v>
      </c>
      <c r="H63" s="76"/>
      <c r="I63" s="76"/>
      <c r="J63" s="67"/>
      <c r="K63" s="67"/>
      <c r="L63" s="67"/>
    </row>
    <row r="64" spans="1:12" ht="12.75">
      <c r="A64" s="172" t="s">
        <v>262</v>
      </c>
      <c r="B64" s="171" t="s">
        <v>59</v>
      </c>
      <c r="C64" s="55"/>
      <c r="D64" s="165"/>
      <c r="E64" s="68"/>
      <c r="F64" s="68"/>
      <c r="G64" s="71" t="s">
        <v>262</v>
      </c>
      <c r="H64" s="76"/>
      <c r="I64" s="76"/>
      <c r="J64" s="67"/>
      <c r="K64" s="67"/>
      <c r="L64" s="67"/>
    </row>
    <row r="65" spans="1:12" ht="12.75">
      <c r="A65" s="172"/>
      <c r="B65" s="3" t="s">
        <v>160</v>
      </c>
      <c r="C65" s="55"/>
      <c r="D65" s="166">
        <v>200</v>
      </c>
      <c r="E65" s="68"/>
      <c r="F65" s="68"/>
      <c r="G65" s="67" t="s">
        <v>130</v>
      </c>
      <c r="H65" s="67"/>
      <c r="I65" s="67"/>
      <c r="J65" s="67"/>
      <c r="K65" s="67"/>
      <c r="L65" s="67"/>
    </row>
    <row r="66" spans="1:12" ht="12.75">
      <c r="A66" s="172"/>
      <c r="B66" s="3" t="s">
        <v>161</v>
      </c>
      <c r="C66" s="55"/>
      <c r="D66" s="166">
        <v>100</v>
      </c>
      <c r="E66" s="68"/>
      <c r="F66" s="68"/>
      <c r="G66" s="67" t="s">
        <v>221</v>
      </c>
      <c r="H66" s="67"/>
      <c r="I66" s="67"/>
      <c r="J66" s="67"/>
      <c r="K66" s="67"/>
      <c r="L66" s="67"/>
    </row>
    <row r="67" spans="1:12" ht="12.75">
      <c r="A67" s="172"/>
      <c r="B67" s="3" t="s">
        <v>162</v>
      </c>
      <c r="C67" s="55"/>
      <c r="D67" s="167">
        <v>100</v>
      </c>
      <c r="E67" s="68"/>
      <c r="F67" s="68"/>
      <c r="G67" s="67" t="s">
        <v>220</v>
      </c>
      <c r="H67" s="67"/>
      <c r="I67" s="67"/>
      <c r="J67" s="67"/>
      <c r="K67" s="67"/>
      <c r="L67" s="67"/>
    </row>
    <row r="68" spans="1:12" ht="12.75">
      <c r="A68" s="172"/>
      <c r="B68" s="171" t="s">
        <v>144</v>
      </c>
      <c r="C68" s="55"/>
      <c r="D68" s="164"/>
      <c r="E68" s="66">
        <f>SUM(D65:D67)</f>
        <v>400</v>
      </c>
      <c r="F68" s="68"/>
      <c r="G68" s="71" t="s">
        <v>224</v>
      </c>
      <c r="H68" s="69"/>
      <c r="I68" s="67"/>
      <c r="J68" s="67"/>
      <c r="K68" s="67"/>
      <c r="L68" s="67"/>
    </row>
    <row r="69" spans="1:12" ht="12.75">
      <c r="A69" s="172" t="s">
        <v>31</v>
      </c>
      <c r="B69" s="171" t="s">
        <v>250</v>
      </c>
      <c r="C69" s="55"/>
      <c r="D69" s="165"/>
      <c r="E69" s="68"/>
      <c r="F69" s="68"/>
      <c r="G69" s="67" t="s">
        <v>190</v>
      </c>
      <c r="H69" s="67"/>
      <c r="I69" s="67"/>
      <c r="J69" s="67"/>
      <c r="K69" s="67"/>
      <c r="L69" s="67"/>
    </row>
    <row r="70" spans="1:12" ht="12.75">
      <c r="A70" s="172"/>
      <c r="B70" s="3" t="s">
        <v>140</v>
      </c>
      <c r="C70" s="55"/>
      <c r="D70" s="166">
        <v>190</v>
      </c>
      <c r="E70" s="73"/>
      <c r="F70" s="68"/>
      <c r="G70" s="67"/>
      <c r="H70" s="67" t="s">
        <v>99</v>
      </c>
      <c r="I70" s="67"/>
      <c r="J70" s="67"/>
      <c r="K70" s="67"/>
      <c r="L70" s="67"/>
    </row>
    <row r="71" spans="1:12" ht="12.75">
      <c r="A71" s="172"/>
      <c r="B71" s="3" t="s">
        <v>141</v>
      </c>
      <c r="C71" s="55"/>
      <c r="D71" s="166">
        <v>300</v>
      </c>
      <c r="E71" s="73"/>
      <c r="F71" s="68"/>
      <c r="G71" s="67"/>
      <c r="H71" s="67"/>
      <c r="I71" s="67"/>
      <c r="J71" s="67"/>
      <c r="K71" s="67"/>
      <c r="L71" s="67"/>
    </row>
    <row r="72" spans="1:12" ht="12.75">
      <c r="A72" s="172"/>
      <c r="B72" s="3" t="s">
        <v>142</v>
      </c>
      <c r="C72" s="55"/>
      <c r="D72" s="166">
        <v>200</v>
      </c>
      <c r="E72" s="73"/>
      <c r="F72" s="68"/>
      <c r="G72" s="67"/>
      <c r="H72" s="67"/>
      <c r="I72" s="67"/>
      <c r="J72" s="67"/>
      <c r="K72" s="67"/>
      <c r="L72" s="67"/>
    </row>
    <row r="73" spans="1:12" ht="12.75">
      <c r="A73" s="172"/>
      <c r="B73" s="171" t="s">
        <v>143</v>
      </c>
      <c r="C73" s="55"/>
      <c r="D73" s="165"/>
      <c r="E73" s="66">
        <f>SUM(D70:D72)</f>
        <v>690</v>
      </c>
      <c r="F73" s="68"/>
      <c r="G73" s="71" t="s">
        <v>225</v>
      </c>
      <c r="H73" s="69"/>
      <c r="I73" s="67"/>
      <c r="J73" s="67"/>
      <c r="K73" s="67"/>
      <c r="L73" s="67"/>
    </row>
    <row r="74" spans="1:12" ht="12.75">
      <c r="A74" s="60" t="s">
        <v>169</v>
      </c>
      <c r="B74" s="61" t="s">
        <v>63</v>
      </c>
      <c r="C74" s="110"/>
      <c r="D74" s="165"/>
      <c r="E74" s="73">
        <v>10</v>
      </c>
      <c r="F74" s="68"/>
      <c r="G74" s="67" t="s">
        <v>189</v>
      </c>
      <c r="H74" s="67"/>
      <c r="I74" s="67"/>
      <c r="J74" s="67"/>
      <c r="K74" s="67"/>
      <c r="L74" s="67"/>
    </row>
    <row r="75" spans="1:12" ht="12.75">
      <c r="A75" s="117" t="s">
        <v>44</v>
      </c>
      <c r="B75" s="210"/>
      <c r="C75" s="200"/>
      <c r="D75" s="180"/>
      <c r="E75" s="181"/>
      <c r="F75" s="182">
        <f>SUM(E45:E74)</f>
        <v>48050</v>
      </c>
      <c r="G75" s="132"/>
      <c r="H75" s="59"/>
      <c r="I75" s="59"/>
      <c r="J75" s="59"/>
      <c r="K75" s="59"/>
      <c r="L75" s="59"/>
    </row>
    <row r="76" spans="1:12" ht="12.75">
      <c r="A76" s="174"/>
      <c r="B76" s="175"/>
      <c r="C76" s="175"/>
      <c r="D76" s="185"/>
      <c r="E76" s="186"/>
      <c r="F76" s="164"/>
      <c r="G76" s="229"/>
      <c r="H76" s="175"/>
      <c r="I76" s="175"/>
      <c r="J76" s="175"/>
      <c r="K76" s="175"/>
      <c r="L76" s="176"/>
    </row>
    <row r="77" spans="1:12" ht="12.75">
      <c r="A77" s="117" t="s">
        <v>9</v>
      </c>
      <c r="B77" s="210"/>
      <c r="C77" s="200"/>
      <c r="D77" s="183"/>
      <c r="E77" s="184" t="s">
        <v>222</v>
      </c>
      <c r="F77" s="184"/>
      <c r="G77" s="223" t="s">
        <v>19</v>
      </c>
      <c r="H77" s="228"/>
      <c r="I77" s="228"/>
      <c r="J77" s="65"/>
      <c r="K77" s="65"/>
      <c r="L77" s="65"/>
    </row>
    <row r="78" spans="1:12" ht="12.75">
      <c r="A78" s="172" t="s">
        <v>21</v>
      </c>
      <c r="B78" s="3" t="s">
        <v>56</v>
      </c>
      <c r="C78" s="55"/>
      <c r="D78" s="166">
        <v>1875</v>
      </c>
      <c r="E78" s="68"/>
      <c r="F78" s="68"/>
      <c r="G78" s="67" t="s">
        <v>98</v>
      </c>
      <c r="H78" s="67"/>
      <c r="I78" s="67"/>
      <c r="J78" s="67"/>
      <c r="K78" s="67"/>
      <c r="L78" s="67"/>
    </row>
    <row r="79" spans="1:12" ht="12.75">
      <c r="A79" s="172" t="s">
        <v>65</v>
      </c>
      <c r="B79" s="3" t="s">
        <v>45</v>
      </c>
      <c r="C79" s="55"/>
      <c r="D79" s="167">
        <v>300</v>
      </c>
      <c r="E79" s="68"/>
      <c r="F79" s="68"/>
      <c r="G79" s="67" t="s">
        <v>191</v>
      </c>
      <c r="H79" s="67"/>
      <c r="I79" s="67"/>
      <c r="J79" s="67"/>
      <c r="K79" s="67"/>
      <c r="L79" s="67"/>
    </row>
    <row r="80" spans="1:12" ht="12.75">
      <c r="A80" s="117" t="s">
        <v>10</v>
      </c>
      <c r="B80" s="210"/>
      <c r="C80" s="80"/>
      <c r="D80" s="180"/>
      <c r="E80" s="187"/>
      <c r="F80" s="187">
        <f>SUM(D78:D79)</f>
        <v>2175</v>
      </c>
      <c r="G80" s="132"/>
      <c r="H80" s="59"/>
      <c r="I80" s="59"/>
      <c r="J80" s="59"/>
      <c r="K80" s="59"/>
      <c r="L80" s="59"/>
    </row>
    <row r="81" spans="1:12" ht="12.75">
      <c r="A81" s="174"/>
      <c r="B81" s="175"/>
      <c r="C81" s="189"/>
      <c r="D81" s="185"/>
      <c r="E81" s="194"/>
      <c r="F81" s="195"/>
      <c r="G81" s="229"/>
      <c r="H81" s="175"/>
      <c r="I81" s="175"/>
      <c r="J81" s="175"/>
      <c r="K81" s="175"/>
      <c r="L81" s="176"/>
    </row>
    <row r="82" spans="1:12" ht="12.75">
      <c r="A82" s="117" t="s">
        <v>44</v>
      </c>
      <c r="B82" s="79"/>
      <c r="C82" s="80"/>
      <c r="D82" s="199"/>
      <c r="E82" s="188"/>
      <c r="F82" s="114">
        <f>F75+F80</f>
        <v>50225</v>
      </c>
      <c r="G82" s="223" t="s">
        <v>53</v>
      </c>
      <c r="H82" s="223"/>
      <c r="I82" s="65"/>
      <c r="J82" s="65"/>
      <c r="K82" s="65"/>
      <c r="L82" s="65"/>
    </row>
    <row r="83" spans="1:12" ht="12.75">
      <c r="A83" s="172" t="s">
        <v>74</v>
      </c>
      <c r="B83" s="3" t="s">
        <v>23</v>
      </c>
      <c r="C83" s="173"/>
      <c r="D83" s="164"/>
      <c r="E83" s="73"/>
      <c r="F83" s="73">
        <v>200</v>
      </c>
      <c r="G83" s="67" t="s">
        <v>186</v>
      </c>
      <c r="H83" s="67"/>
      <c r="I83" s="67"/>
      <c r="J83" s="67"/>
      <c r="K83" s="67"/>
      <c r="L83" s="67"/>
    </row>
    <row r="84" spans="1:12" ht="12.75">
      <c r="A84" s="117" t="s">
        <v>86</v>
      </c>
      <c r="B84" s="210"/>
      <c r="C84" s="200"/>
      <c r="D84" s="165"/>
      <c r="E84" s="66"/>
      <c r="F84" s="66">
        <f>SUM(F82:F83)</f>
        <v>50425</v>
      </c>
      <c r="G84" s="71" t="s">
        <v>258</v>
      </c>
      <c r="H84" s="67"/>
      <c r="I84" s="67"/>
      <c r="J84" s="67"/>
      <c r="K84" s="67"/>
      <c r="L84" s="67"/>
    </row>
    <row r="85" spans="1:12" ht="12.75">
      <c r="A85" s="117" t="s">
        <v>85</v>
      </c>
      <c r="B85" s="210"/>
      <c r="C85" s="200"/>
      <c r="D85" s="190"/>
      <c r="E85" s="181"/>
      <c r="F85" s="182">
        <f>F38-F84</f>
        <v>3315</v>
      </c>
      <c r="G85" s="226" t="s">
        <v>54</v>
      </c>
      <c r="H85" s="227"/>
      <c r="I85" s="59"/>
      <c r="J85" s="59"/>
      <c r="K85" s="59"/>
      <c r="L85" s="59"/>
    </row>
    <row r="86" spans="1:12" ht="12.75">
      <c r="A86" s="238"/>
      <c r="B86" s="232"/>
      <c r="C86" s="232"/>
      <c r="D86" s="197"/>
      <c r="E86" s="197"/>
      <c r="F86" s="198"/>
      <c r="G86" s="231"/>
      <c r="H86" s="232"/>
      <c r="I86" s="232"/>
      <c r="J86" s="232"/>
      <c r="K86" s="232"/>
      <c r="L86" s="196"/>
    </row>
    <row r="87" spans="1:12" ht="12.75">
      <c r="A87" s="103"/>
      <c r="B87" s="104"/>
      <c r="C87" s="104"/>
      <c r="D87" s="106"/>
      <c r="E87" s="106"/>
      <c r="F87" s="107"/>
      <c r="G87" s="104"/>
      <c r="H87" s="104"/>
      <c r="I87" s="104"/>
      <c r="J87" s="104"/>
      <c r="K87" s="104"/>
      <c r="L87" s="104"/>
    </row>
    <row r="88" spans="1:12" ht="12.75">
      <c r="A88" s="64" t="s">
        <v>243</v>
      </c>
      <c r="B88" s="59" t="s">
        <v>64</v>
      </c>
      <c r="C88" s="59"/>
      <c r="D88" s="109"/>
      <c r="E88" s="68"/>
      <c r="F88" s="66">
        <v>500</v>
      </c>
      <c r="G88" s="258" t="s">
        <v>55</v>
      </c>
      <c r="H88" s="259"/>
      <c r="I88" s="259"/>
      <c r="J88" s="259"/>
      <c r="K88" s="259"/>
      <c r="L88" s="260"/>
    </row>
    <row r="89" spans="1:12" ht="12.75">
      <c r="A89" s="64"/>
      <c r="B89" s="67" t="s">
        <v>244</v>
      </c>
      <c r="C89" s="67"/>
      <c r="D89" s="74"/>
      <c r="E89" s="68"/>
      <c r="F89" s="66"/>
      <c r="G89" s="261" t="s">
        <v>179</v>
      </c>
      <c r="H89" s="262"/>
      <c r="I89" s="262"/>
      <c r="J89" s="262"/>
      <c r="K89" s="262"/>
      <c r="L89" s="116"/>
    </row>
    <row r="90" spans="1:12" ht="12.75">
      <c r="A90" s="64"/>
      <c r="B90" s="67"/>
      <c r="C90" s="67"/>
      <c r="D90" s="74"/>
      <c r="E90" s="68"/>
      <c r="F90" s="66"/>
      <c r="G90" s="67"/>
      <c r="H90" s="67"/>
      <c r="I90" s="67"/>
      <c r="J90" s="67"/>
      <c r="K90" s="67"/>
      <c r="L90" s="67"/>
    </row>
    <row r="91" spans="1:12" ht="12.75">
      <c r="A91" s="64"/>
      <c r="B91" s="67"/>
      <c r="C91" s="67"/>
      <c r="D91" s="74"/>
      <c r="E91" s="68"/>
      <c r="F91" s="66"/>
      <c r="G91" s="67"/>
      <c r="H91" s="67"/>
      <c r="I91" s="67"/>
      <c r="J91" s="67"/>
      <c r="K91" s="67"/>
      <c r="L91" s="67"/>
    </row>
    <row r="92" spans="1:12" ht="12.75">
      <c r="A92" s="64"/>
      <c r="B92" s="67"/>
      <c r="C92" s="67"/>
      <c r="D92" s="74"/>
      <c r="E92" s="68"/>
      <c r="F92" s="66"/>
      <c r="G92" s="67"/>
      <c r="H92" s="67"/>
      <c r="I92" s="67"/>
      <c r="J92" s="67"/>
      <c r="K92" s="67"/>
      <c r="L92" s="67"/>
    </row>
    <row r="93" spans="1:12" ht="12.75">
      <c r="A93" s="64"/>
      <c r="B93" s="67"/>
      <c r="C93" s="67"/>
      <c r="D93" s="74"/>
      <c r="E93" s="68"/>
      <c r="F93" s="66"/>
      <c r="G93" s="67"/>
      <c r="H93" s="67"/>
      <c r="I93" s="67"/>
      <c r="J93" s="67"/>
      <c r="K93" s="67"/>
      <c r="L93" s="67"/>
    </row>
    <row r="94" spans="1:12" ht="12.75">
      <c r="A94" s="202"/>
      <c r="B94" s="203"/>
      <c r="C94" s="203"/>
      <c r="D94" s="109"/>
      <c r="E94" s="109"/>
      <c r="F94" s="204"/>
      <c r="G94" s="59"/>
      <c r="H94" s="59"/>
      <c r="I94" s="59"/>
      <c r="J94" s="59"/>
      <c r="K94" s="59"/>
      <c r="L94" s="59"/>
    </row>
    <row r="95" spans="1:12" ht="12.75">
      <c r="A95" s="207"/>
      <c r="B95" s="205"/>
      <c r="C95" s="205"/>
      <c r="D95" s="208"/>
      <c r="E95" s="208"/>
      <c r="F95" s="209"/>
      <c r="G95" s="252"/>
      <c r="H95" s="205"/>
      <c r="I95" s="205"/>
      <c r="J95" s="205"/>
      <c r="K95" s="205"/>
      <c r="L95" s="206"/>
    </row>
    <row r="96" spans="1:12" ht="12.75">
      <c r="A96" s="75"/>
      <c r="B96" s="65"/>
      <c r="C96" s="65"/>
      <c r="D96" s="106"/>
      <c r="E96" s="184"/>
      <c r="F96" s="114"/>
      <c r="G96" s="65"/>
      <c r="H96" s="65"/>
      <c r="I96" s="65"/>
      <c r="J96" s="65"/>
      <c r="K96" s="65"/>
      <c r="L96" s="65"/>
    </row>
    <row r="97" spans="1:12" ht="12.75">
      <c r="A97" s="222"/>
      <c r="B97" s="59"/>
      <c r="C97" s="59"/>
      <c r="D97" s="109"/>
      <c r="E97" s="181"/>
      <c r="F97" s="182"/>
      <c r="G97" s="67"/>
      <c r="H97" s="67"/>
      <c r="I97" s="67"/>
      <c r="J97" s="67"/>
      <c r="K97" s="67"/>
      <c r="L97" s="67"/>
    </row>
    <row r="98" spans="1:12" ht="12.75">
      <c r="A98" s="234"/>
      <c r="B98" s="235"/>
      <c r="C98" s="235"/>
      <c r="D98" s="236"/>
      <c r="E98" s="236"/>
      <c r="F98" s="237"/>
      <c r="G98" s="233"/>
      <c r="H98" s="77"/>
      <c r="I98" s="77"/>
      <c r="J98" s="77"/>
      <c r="K98" s="77"/>
      <c r="L98" s="77"/>
    </row>
    <row r="99" spans="1:12" ht="12.75">
      <c r="A99" s="63" t="s">
        <v>251</v>
      </c>
      <c r="B99" s="64"/>
      <c r="C99" s="67"/>
      <c r="D99" s="68"/>
      <c r="E99" s="68"/>
      <c r="F99" s="68"/>
      <c r="G99" s="67"/>
      <c r="H99" s="67"/>
      <c r="I99" s="67"/>
      <c r="J99" s="67"/>
      <c r="K99" s="67"/>
      <c r="L99" s="67"/>
    </row>
    <row r="100" spans="1:12" ht="12.75">
      <c r="A100" s="64" t="s">
        <v>181</v>
      </c>
      <c r="B100" s="64"/>
      <c r="C100" s="67"/>
      <c r="D100" s="66">
        <v>2900</v>
      </c>
      <c r="E100" s="68"/>
      <c r="F100" s="68"/>
      <c r="G100" s="67"/>
      <c r="H100" s="67"/>
      <c r="I100" s="67"/>
      <c r="J100" s="67"/>
      <c r="K100" s="67"/>
      <c r="L100" s="67"/>
    </row>
    <row r="101" spans="1:12" ht="12.75">
      <c r="A101" s="64" t="s">
        <v>28</v>
      </c>
      <c r="B101" s="64"/>
      <c r="C101" s="67"/>
      <c r="D101" s="68">
        <v>20</v>
      </c>
      <c r="E101" s="68"/>
      <c r="F101" s="68"/>
      <c r="G101" s="67"/>
      <c r="H101" s="67"/>
      <c r="I101" s="67"/>
      <c r="J101" s="67"/>
      <c r="K101" s="67"/>
      <c r="L101" s="67"/>
    </row>
    <row r="102" spans="1:12" ht="12.75">
      <c r="A102" s="64" t="s">
        <v>131</v>
      </c>
      <c r="B102" s="64"/>
      <c r="C102" s="67"/>
      <c r="D102" s="70">
        <v>200</v>
      </c>
      <c r="E102" s="68"/>
      <c r="F102" s="68"/>
      <c r="G102" s="67"/>
      <c r="H102" s="67"/>
      <c r="I102" s="67"/>
      <c r="J102" s="67"/>
      <c r="K102" s="67"/>
      <c r="L102" s="67"/>
    </row>
    <row r="103" spans="1:12" ht="12.75">
      <c r="A103" s="64" t="s">
        <v>258</v>
      </c>
      <c r="B103" s="64"/>
      <c r="C103" s="67"/>
      <c r="D103" s="68">
        <f>SUM(D100:D102)</f>
        <v>3120</v>
      </c>
      <c r="E103" s="68"/>
      <c r="F103" s="68"/>
      <c r="G103" s="67"/>
      <c r="H103" s="67"/>
      <c r="I103" s="67"/>
      <c r="J103" s="67"/>
      <c r="K103" s="67"/>
      <c r="L103" s="67"/>
    </row>
    <row r="104" spans="1:12" ht="12.75">
      <c r="A104" s="64" t="s">
        <v>29</v>
      </c>
      <c r="B104" s="64"/>
      <c r="C104" s="67"/>
      <c r="D104" s="70">
        <v>500</v>
      </c>
      <c r="E104" s="68"/>
      <c r="F104" s="68"/>
      <c r="G104" s="67"/>
      <c r="H104" s="67"/>
      <c r="I104" s="67"/>
      <c r="J104" s="67"/>
      <c r="K104" s="67"/>
      <c r="L104" s="67"/>
    </row>
    <row r="105" spans="1:12" ht="12.75">
      <c r="A105" s="103" t="s">
        <v>132</v>
      </c>
      <c r="B105" s="103"/>
      <c r="C105" s="104"/>
      <c r="D105" s="105"/>
      <c r="E105" s="106"/>
      <c r="F105" s="107">
        <f>D103-D104</f>
        <v>2620</v>
      </c>
      <c r="G105" s="104"/>
      <c r="H105" s="104"/>
      <c r="I105" s="104"/>
      <c r="J105" s="104"/>
      <c r="K105" s="104"/>
      <c r="L105" s="104"/>
    </row>
    <row r="106" spans="1:12" ht="12.75">
      <c r="A106" s="239"/>
      <c r="B106" s="239"/>
      <c r="C106" s="240"/>
      <c r="D106" s="241"/>
      <c r="E106" s="242"/>
      <c r="F106" s="243"/>
      <c r="G106" s="240"/>
      <c r="H106" s="240"/>
      <c r="I106" s="240"/>
      <c r="J106" s="240"/>
      <c r="K106" s="240"/>
      <c r="L106" s="240"/>
    </row>
    <row r="107" spans="1:12" ht="12.75">
      <c r="A107" s="245"/>
      <c r="B107" s="246"/>
      <c r="C107" s="246"/>
      <c r="D107" s="246"/>
      <c r="E107" s="246"/>
      <c r="F107" s="246"/>
      <c r="G107" s="245"/>
      <c r="H107" s="246"/>
      <c r="I107" s="246"/>
      <c r="J107" s="246"/>
      <c r="K107" s="246"/>
      <c r="L107" s="247"/>
    </row>
    <row r="108" spans="1:12" ht="12.75">
      <c r="A108" s="244" t="s">
        <v>247</v>
      </c>
      <c r="B108" s="65"/>
      <c r="C108" s="65"/>
      <c r="D108" s="184"/>
      <c r="E108" s="184"/>
      <c r="F108" s="65"/>
      <c r="G108" s="65"/>
      <c r="H108" s="65"/>
      <c r="I108" s="65"/>
      <c r="J108" s="65"/>
      <c r="K108" s="65"/>
      <c r="L108" s="65"/>
    </row>
    <row r="109" spans="1:12" ht="12.75">
      <c r="A109" s="78" t="s">
        <v>256</v>
      </c>
      <c r="B109" s="67"/>
      <c r="C109" s="67"/>
      <c r="D109" s="66">
        <v>5103</v>
      </c>
      <c r="E109" s="68"/>
      <c r="F109" s="67"/>
      <c r="G109" s="67"/>
      <c r="H109" s="67"/>
      <c r="I109" s="67"/>
      <c r="J109" s="67"/>
      <c r="K109" s="67"/>
      <c r="L109" s="67"/>
    </row>
    <row r="110" spans="1:12" ht="12.75">
      <c r="A110" s="78" t="s">
        <v>28</v>
      </c>
      <c r="B110" s="67"/>
      <c r="C110" s="67"/>
      <c r="D110" s="68">
        <v>50</v>
      </c>
      <c r="E110" s="68"/>
      <c r="F110" s="67"/>
      <c r="G110" s="67"/>
      <c r="H110" s="67"/>
      <c r="I110" s="67"/>
      <c r="J110" s="67"/>
      <c r="K110" s="67"/>
      <c r="L110" s="67"/>
    </row>
    <row r="111" spans="1:12" ht="12.75">
      <c r="A111" s="78" t="s">
        <v>131</v>
      </c>
      <c r="B111" s="67"/>
      <c r="C111" s="67"/>
      <c r="D111" s="70">
        <v>0</v>
      </c>
      <c r="E111" s="68"/>
      <c r="F111" s="67"/>
      <c r="G111" s="67"/>
      <c r="H111" s="67"/>
      <c r="I111" s="67"/>
      <c r="J111" s="67"/>
      <c r="K111" s="67"/>
      <c r="L111" s="67"/>
    </row>
    <row r="112" spans="1:12" ht="12.75">
      <c r="A112" s="78" t="s">
        <v>258</v>
      </c>
      <c r="B112" s="67"/>
      <c r="C112" s="67"/>
      <c r="D112" s="68">
        <f>SUM(D109:D111)</f>
        <v>5153</v>
      </c>
      <c r="E112" s="68"/>
      <c r="F112" s="67"/>
      <c r="G112" s="67"/>
      <c r="H112" s="67"/>
      <c r="I112" s="67"/>
      <c r="J112" s="67"/>
      <c r="K112" s="67"/>
      <c r="L112" s="67"/>
    </row>
    <row r="113" spans="1:12" ht="12.75">
      <c r="A113" s="78" t="s">
        <v>29</v>
      </c>
      <c r="B113" s="67"/>
      <c r="C113" s="67"/>
      <c r="D113" s="70">
        <v>0</v>
      </c>
      <c r="E113" s="68"/>
      <c r="F113" s="67"/>
      <c r="G113" s="67"/>
      <c r="H113" s="67"/>
      <c r="I113" s="67"/>
      <c r="J113" s="67"/>
      <c r="K113" s="67"/>
      <c r="L113" s="67"/>
    </row>
    <row r="114" spans="1:12" ht="12.75">
      <c r="A114" s="78" t="s">
        <v>257</v>
      </c>
      <c r="B114" s="67"/>
      <c r="C114" s="67"/>
      <c r="D114" s="67"/>
      <c r="E114" s="66"/>
      <c r="F114" s="66">
        <f>D112-D113</f>
        <v>5153</v>
      </c>
      <c r="G114" s="67"/>
      <c r="H114" s="67"/>
      <c r="I114" s="67"/>
      <c r="J114" s="67"/>
      <c r="K114" s="67"/>
      <c r="L114" s="67"/>
    </row>
    <row r="115" spans="1:12" ht="12.75">
      <c r="A115" s="85"/>
      <c r="B115" s="3"/>
      <c r="C115" s="3"/>
      <c r="D115" s="3"/>
      <c r="E115" s="86"/>
      <c r="F115" s="86"/>
      <c r="G115" s="3"/>
      <c r="H115" s="3"/>
      <c r="I115" s="3"/>
      <c r="J115" s="3"/>
      <c r="K115" s="3"/>
      <c r="L115" s="3"/>
    </row>
    <row r="116" spans="1:12" ht="12.75">
      <c r="A116" s="81"/>
      <c r="B116" s="81"/>
      <c r="C116" s="81"/>
      <c r="D116" s="82"/>
      <c r="E116" s="82"/>
      <c r="F116" s="82"/>
      <c r="G116" s="84"/>
      <c r="H116" s="84"/>
      <c r="I116" s="84"/>
      <c r="J116" s="84"/>
      <c r="K116" s="84"/>
      <c r="L116" s="84"/>
    </row>
    <row r="117" spans="1:12" ht="12.75">
      <c r="A117" s="81"/>
      <c r="B117" s="81"/>
      <c r="C117" s="81"/>
      <c r="D117" s="82"/>
      <c r="E117" s="82"/>
      <c r="F117" s="82"/>
      <c r="G117" s="84"/>
      <c r="H117" s="84"/>
      <c r="I117" s="84"/>
      <c r="J117" s="84"/>
      <c r="K117" s="84"/>
      <c r="L117" s="84"/>
    </row>
    <row r="118" spans="1:12" ht="12.75">
      <c r="A118" s="81"/>
      <c r="B118" s="81"/>
      <c r="C118" s="81"/>
      <c r="D118" s="82"/>
      <c r="E118" s="82"/>
      <c r="F118" s="82"/>
      <c r="G118" s="84"/>
      <c r="H118" s="84"/>
      <c r="I118" s="84"/>
      <c r="J118" s="84"/>
      <c r="K118" s="84"/>
      <c r="L118" s="84"/>
    </row>
    <row r="119" spans="1:12" ht="12.75">
      <c r="A119" s="81"/>
      <c r="B119" s="81"/>
      <c r="C119" s="81"/>
      <c r="D119" s="82"/>
      <c r="E119" s="82"/>
      <c r="F119" s="82"/>
      <c r="G119" s="84"/>
      <c r="H119" s="84"/>
      <c r="I119" s="84"/>
      <c r="J119" s="84"/>
      <c r="K119" s="84"/>
      <c r="L119" s="84"/>
    </row>
    <row r="120" spans="1:12" ht="12.75">
      <c r="A120" s="81"/>
      <c r="B120" s="81"/>
      <c r="C120" s="81"/>
      <c r="D120" s="82"/>
      <c r="E120" s="82"/>
      <c r="F120" s="82"/>
      <c r="G120" s="84"/>
      <c r="H120" s="84"/>
      <c r="I120" s="84"/>
      <c r="J120" s="84"/>
      <c r="K120" s="84"/>
      <c r="L120" s="84"/>
    </row>
    <row r="121" spans="1:12" ht="12.75">
      <c r="A121" s="81"/>
      <c r="B121" s="81"/>
      <c r="C121" s="81"/>
      <c r="D121" s="82"/>
      <c r="E121" s="82"/>
      <c r="F121" s="82"/>
      <c r="G121" s="84"/>
      <c r="H121" s="84"/>
      <c r="I121" s="84"/>
      <c r="J121" s="84"/>
      <c r="K121" s="84"/>
      <c r="L121" s="84"/>
    </row>
    <row r="122" spans="1:12" ht="12.75">
      <c r="A122" s="81"/>
      <c r="B122" s="81"/>
      <c r="C122" s="81"/>
      <c r="D122" s="82"/>
      <c r="E122" s="82"/>
      <c r="F122" s="82"/>
      <c r="G122" s="84"/>
      <c r="H122" s="84"/>
      <c r="I122" s="84"/>
      <c r="J122" s="84"/>
      <c r="K122" s="84"/>
      <c r="L122" s="84"/>
    </row>
    <row r="123" spans="1:12" ht="12.75">
      <c r="A123" s="81"/>
      <c r="B123" s="81"/>
      <c r="C123" s="81"/>
      <c r="D123" s="82"/>
      <c r="E123" s="82"/>
      <c r="F123" s="82"/>
      <c r="G123" s="84"/>
      <c r="H123" s="84"/>
      <c r="I123" s="84"/>
      <c r="J123" s="84"/>
      <c r="K123" s="84"/>
      <c r="L123" s="84"/>
    </row>
    <row r="124" spans="1:12" ht="12.75">
      <c r="A124" s="81"/>
      <c r="B124" s="81"/>
      <c r="C124" s="81"/>
      <c r="D124" s="82"/>
      <c r="E124" s="82"/>
      <c r="F124" s="82"/>
      <c r="G124" s="84"/>
      <c r="H124" s="84"/>
      <c r="I124" s="84"/>
      <c r="J124" s="84"/>
      <c r="K124" s="84"/>
      <c r="L124" s="84"/>
    </row>
    <row r="125" spans="1:12" ht="12.75">
      <c r="A125" s="81"/>
      <c r="B125" s="81"/>
      <c r="C125" s="81"/>
      <c r="D125" s="82"/>
      <c r="E125" s="82"/>
      <c r="F125" s="82"/>
      <c r="G125" s="84"/>
      <c r="H125" s="84"/>
      <c r="I125" s="84"/>
      <c r="J125" s="84"/>
      <c r="K125" s="84"/>
      <c r="L125" s="84"/>
    </row>
    <row r="126" spans="1:12" ht="12.75">
      <c r="A126" s="81"/>
      <c r="B126" s="81"/>
      <c r="C126" s="81"/>
      <c r="D126" s="82"/>
      <c r="E126" s="82"/>
      <c r="F126" s="82"/>
      <c r="G126" s="84"/>
      <c r="H126" s="84"/>
      <c r="I126" s="84"/>
      <c r="J126" s="84"/>
      <c r="K126" s="84"/>
      <c r="L126" s="84"/>
    </row>
    <row r="127" spans="1:12" ht="12.75">
      <c r="A127" s="81"/>
      <c r="B127" s="81"/>
      <c r="C127" s="81"/>
      <c r="D127" s="82"/>
      <c r="E127" s="82"/>
      <c r="F127" s="82"/>
      <c r="G127" s="84"/>
      <c r="H127" s="84"/>
      <c r="I127" s="84"/>
      <c r="J127" s="84"/>
      <c r="K127" s="84"/>
      <c r="L127" s="84"/>
    </row>
    <row r="128" spans="1:12" ht="12.75">
      <c r="A128" s="81"/>
      <c r="B128" s="81"/>
      <c r="C128" s="81"/>
      <c r="D128" s="82"/>
      <c r="E128" s="82"/>
      <c r="F128" s="82"/>
      <c r="G128" s="84"/>
      <c r="H128" s="84"/>
      <c r="I128" s="84"/>
      <c r="J128" s="84"/>
      <c r="K128" s="84"/>
      <c r="L128" s="84"/>
    </row>
    <row r="129" spans="1:12" ht="12.75">
      <c r="A129" s="81"/>
      <c r="B129" s="81"/>
      <c r="C129" s="81"/>
      <c r="D129" s="82"/>
      <c r="E129" s="82"/>
      <c r="F129" s="82"/>
      <c r="G129" s="84"/>
      <c r="H129" s="84"/>
      <c r="I129" s="84"/>
      <c r="J129" s="84"/>
      <c r="K129" s="84"/>
      <c r="L129" s="84"/>
    </row>
    <row r="130" spans="1:12" ht="12.75">
      <c r="A130" s="81"/>
      <c r="B130" s="81"/>
      <c r="C130" s="81"/>
      <c r="D130" s="82"/>
      <c r="E130" s="82"/>
      <c r="F130" s="82"/>
      <c r="G130" s="84"/>
      <c r="H130" s="84"/>
      <c r="I130" s="84"/>
      <c r="J130" s="84"/>
      <c r="K130" s="84"/>
      <c r="L130" s="84"/>
    </row>
    <row r="131" spans="1:12" ht="12.75">
      <c r="A131" s="81"/>
      <c r="B131" s="81"/>
      <c r="C131" s="81"/>
      <c r="D131" s="82"/>
      <c r="E131" s="82"/>
      <c r="F131" s="82"/>
      <c r="G131" s="84"/>
      <c r="H131" s="84"/>
      <c r="I131" s="84"/>
      <c r="J131" s="84"/>
      <c r="K131" s="84"/>
      <c r="L131" s="84"/>
    </row>
    <row r="132" spans="1:12" ht="12.75">
      <c r="A132" s="81"/>
      <c r="B132" s="81"/>
      <c r="C132" s="81"/>
      <c r="D132" s="82"/>
      <c r="E132" s="82"/>
      <c r="F132" s="82"/>
      <c r="G132" s="84"/>
      <c r="H132" s="84"/>
      <c r="I132" s="84"/>
      <c r="J132" s="84"/>
      <c r="K132" s="84"/>
      <c r="L132" s="84"/>
    </row>
    <row r="133" spans="1:12" ht="12.75">
      <c r="A133" s="81"/>
      <c r="B133" s="81"/>
      <c r="C133" s="81"/>
      <c r="D133" s="82"/>
      <c r="E133" s="82"/>
      <c r="F133" s="82"/>
      <c r="G133" s="84"/>
      <c r="H133" s="84"/>
      <c r="I133" s="84"/>
      <c r="J133" s="84"/>
      <c r="K133" s="84"/>
      <c r="L133" s="84"/>
    </row>
    <row r="134" spans="1:12" ht="12.75">
      <c r="A134" s="81"/>
      <c r="B134" s="81"/>
      <c r="C134" s="81"/>
      <c r="D134" s="82"/>
      <c r="E134" s="82"/>
      <c r="F134" s="82"/>
      <c r="G134" s="84"/>
      <c r="H134" s="84"/>
      <c r="I134" s="84"/>
      <c r="J134" s="84"/>
      <c r="K134" s="84"/>
      <c r="L134" s="84"/>
    </row>
    <row r="135" spans="1:12" ht="12.75">
      <c r="A135" s="81"/>
      <c r="B135" s="81"/>
      <c r="C135" s="81"/>
      <c r="D135" s="82"/>
      <c r="E135" s="82"/>
      <c r="F135" s="82"/>
      <c r="G135" s="84"/>
      <c r="H135" s="84"/>
      <c r="I135" s="84"/>
      <c r="J135" s="84"/>
      <c r="K135" s="84"/>
      <c r="L135" s="84"/>
    </row>
    <row r="136" spans="1:12" ht="12.75">
      <c r="A136" s="81"/>
      <c r="B136" s="81"/>
      <c r="C136" s="81"/>
      <c r="D136" s="82"/>
      <c r="E136" s="82"/>
      <c r="F136" s="82"/>
      <c r="G136" s="84"/>
      <c r="H136" s="84"/>
      <c r="I136" s="84"/>
      <c r="J136" s="84"/>
      <c r="K136" s="84"/>
      <c r="L136" s="84"/>
    </row>
    <row r="137" spans="1:12" ht="12.75">
      <c r="A137" s="81"/>
      <c r="B137" s="81"/>
      <c r="C137" s="81"/>
      <c r="D137" s="82"/>
      <c r="E137" s="82"/>
      <c r="F137" s="82"/>
      <c r="G137" s="84"/>
      <c r="H137" s="84"/>
      <c r="I137" s="84"/>
      <c r="J137" s="84"/>
      <c r="K137" s="84"/>
      <c r="L137" s="84"/>
    </row>
    <row r="138" spans="1:12" ht="12.75">
      <c r="A138" s="81"/>
      <c r="B138" s="81"/>
      <c r="C138" s="81"/>
      <c r="D138" s="82"/>
      <c r="E138" s="82"/>
      <c r="F138" s="82"/>
      <c r="G138" s="84"/>
      <c r="H138" s="84"/>
      <c r="I138" s="84"/>
      <c r="J138" s="84"/>
      <c r="K138" s="84"/>
      <c r="L138" s="84"/>
    </row>
    <row r="139" spans="1:12" ht="12.75">
      <c r="A139" s="81"/>
      <c r="B139" s="81"/>
      <c r="C139" s="81"/>
      <c r="D139" s="82"/>
      <c r="E139" s="82"/>
      <c r="F139" s="82"/>
      <c r="G139" s="84"/>
      <c r="H139" s="84"/>
      <c r="I139" s="84"/>
      <c r="J139" s="84"/>
      <c r="K139" s="84"/>
      <c r="L139" s="84"/>
    </row>
    <row r="140" spans="1:12" ht="12.75">
      <c r="A140" s="81"/>
      <c r="B140" s="81"/>
      <c r="C140" s="81"/>
      <c r="D140" s="82"/>
      <c r="E140" s="82"/>
      <c r="F140" s="82"/>
      <c r="G140" s="84"/>
      <c r="H140" s="84"/>
      <c r="I140" s="84"/>
      <c r="J140" s="84"/>
      <c r="K140" s="84"/>
      <c r="L140" s="84"/>
    </row>
    <row r="141" spans="1:12" ht="12.75">
      <c r="A141" s="81"/>
      <c r="B141" s="81"/>
      <c r="C141" s="81"/>
      <c r="D141" s="82"/>
      <c r="E141" s="82"/>
      <c r="F141" s="82"/>
      <c r="G141" s="84"/>
      <c r="H141" s="84"/>
      <c r="I141" s="84"/>
      <c r="J141" s="84"/>
      <c r="K141" s="84"/>
      <c r="L141" s="84"/>
    </row>
    <row r="142" spans="1:12" ht="12.75">
      <c r="A142" s="81"/>
      <c r="B142" s="81"/>
      <c r="C142" s="81"/>
      <c r="D142" s="82"/>
      <c r="E142" s="82"/>
      <c r="F142" s="82"/>
      <c r="G142" s="84"/>
      <c r="H142" s="84"/>
      <c r="I142" s="84"/>
      <c r="J142" s="84"/>
      <c r="K142" s="84"/>
      <c r="L142" s="84"/>
    </row>
    <row r="143" spans="1:12" ht="12.75">
      <c r="A143" s="81"/>
      <c r="B143" s="81"/>
      <c r="C143" s="81"/>
      <c r="D143" s="82"/>
      <c r="E143" s="82"/>
      <c r="F143" s="82"/>
      <c r="G143" s="84"/>
      <c r="H143" s="84"/>
      <c r="I143" s="84"/>
      <c r="J143" s="84"/>
      <c r="K143" s="84"/>
      <c r="L143" s="84"/>
    </row>
    <row r="144" spans="1:12" ht="12.75">
      <c r="A144" s="81"/>
      <c r="B144" s="81"/>
      <c r="C144" s="81"/>
      <c r="D144" s="82"/>
      <c r="E144" s="82"/>
      <c r="F144" s="82"/>
      <c r="G144" s="84"/>
      <c r="H144" s="84"/>
      <c r="I144" s="84"/>
      <c r="J144" s="84"/>
      <c r="K144" s="84"/>
      <c r="L144" s="84"/>
    </row>
    <row r="145" spans="1:12" ht="12.75">
      <c r="A145" s="81"/>
      <c r="B145" s="81"/>
      <c r="C145" s="81"/>
      <c r="D145" s="82"/>
      <c r="E145" s="82"/>
      <c r="F145" s="82"/>
      <c r="G145" s="84"/>
      <c r="H145" s="84"/>
      <c r="I145" s="84"/>
      <c r="J145" s="84"/>
      <c r="K145" s="84"/>
      <c r="L145" s="84"/>
    </row>
    <row r="146" spans="1:12" ht="12.75">
      <c r="A146" s="81"/>
      <c r="B146" s="81"/>
      <c r="C146" s="81"/>
      <c r="D146" s="82"/>
      <c r="E146" s="82"/>
      <c r="F146" s="82"/>
      <c r="G146" s="84"/>
      <c r="H146" s="84"/>
      <c r="I146" s="84"/>
      <c r="J146" s="84"/>
      <c r="K146" s="84"/>
      <c r="L146" s="84"/>
    </row>
    <row r="147" spans="1:11" ht="12.75">
      <c r="A147" s="81"/>
      <c r="B147" s="81"/>
      <c r="C147" s="81"/>
      <c r="D147" s="82"/>
      <c r="E147" s="82"/>
      <c r="F147" s="82"/>
      <c r="H147" s="2"/>
      <c r="I147" s="2"/>
      <c r="J147" s="2"/>
      <c r="K147" s="2"/>
    </row>
    <row r="148" spans="1:12" ht="12.75">
      <c r="A148" s="151" t="s">
        <v>114</v>
      </c>
      <c r="B148" s="152"/>
      <c r="C148" s="152"/>
      <c r="D148" s="153"/>
      <c r="E148" s="136"/>
      <c r="F148" s="137"/>
      <c r="G148" s="253" t="s">
        <v>254</v>
      </c>
      <c r="H148" s="248"/>
      <c r="I148" s="248"/>
      <c r="J148" s="248"/>
      <c r="K148" s="248"/>
      <c r="L148" s="254" t="s">
        <v>198</v>
      </c>
    </row>
    <row r="149" spans="1:12" ht="12.75">
      <c r="A149" s="154" t="s">
        <v>248</v>
      </c>
      <c r="B149" s="155"/>
      <c r="C149" s="155"/>
      <c r="D149" s="156"/>
      <c r="E149" s="140"/>
      <c r="F149" s="141"/>
      <c r="G149" s="255"/>
      <c r="H149" s="3"/>
      <c r="I149" s="3"/>
      <c r="J149" s="3"/>
      <c r="K149" s="3"/>
      <c r="L149" s="83"/>
    </row>
    <row r="150" spans="1:12" ht="12.75">
      <c r="A150" s="154" t="s">
        <v>20</v>
      </c>
      <c r="B150" s="155"/>
      <c r="C150" s="155"/>
      <c r="D150" s="157"/>
      <c r="E150" s="140"/>
      <c r="F150" s="143"/>
      <c r="G150" s="255"/>
      <c r="H150" s="3"/>
      <c r="I150" s="3"/>
      <c r="J150" s="3"/>
      <c r="K150" s="3"/>
      <c r="L150" s="83"/>
    </row>
    <row r="151" spans="1:12" ht="12.75">
      <c r="A151" s="138"/>
      <c r="B151" s="139"/>
      <c r="C151" s="139"/>
      <c r="D151" s="142"/>
      <c r="E151" s="140"/>
      <c r="F151" s="143"/>
      <c r="G151" s="256"/>
      <c r="H151" s="3"/>
      <c r="I151" s="3"/>
      <c r="J151" s="3"/>
      <c r="K151" s="3"/>
      <c r="L151" s="55"/>
    </row>
    <row r="152" spans="1:12" ht="12.75">
      <c r="A152" s="138"/>
      <c r="B152" s="139"/>
      <c r="C152" s="139"/>
      <c r="D152" s="142"/>
      <c r="E152" s="140"/>
      <c r="F152" s="143"/>
      <c r="G152" s="256"/>
      <c r="H152" s="3"/>
      <c r="I152" s="3"/>
      <c r="J152" s="3"/>
      <c r="K152" s="3"/>
      <c r="L152" s="55"/>
    </row>
    <row r="153" spans="1:12" ht="12.75">
      <c r="A153" s="144" t="s">
        <v>38</v>
      </c>
      <c r="B153" s="145"/>
      <c r="C153" s="145"/>
      <c r="D153" s="146"/>
      <c r="E153" s="147"/>
      <c r="F153" s="148" t="s">
        <v>197</v>
      </c>
      <c r="G153" s="256"/>
      <c r="H153" s="3"/>
      <c r="I153" s="3"/>
      <c r="J153" s="3"/>
      <c r="K153" s="3"/>
      <c r="L153" s="55"/>
    </row>
    <row r="154" spans="1:12" ht="12.75">
      <c r="A154" s="149"/>
      <c r="B154" s="108"/>
      <c r="C154" s="108"/>
      <c r="D154" s="135"/>
      <c r="E154" s="91"/>
      <c r="F154" s="150"/>
      <c r="G154" s="249"/>
      <c r="H154" s="133"/>
      <c r="I154" s="133"/>
      <c r="J154" s="133"/>
      <c r="K154" s="133"/>
      <c r="L154" s="110"/>
    </row>
    <row r="155" spans="1:12" ht="12.75">
      <c r="A155" s="50" t="s">
        <v>66</v>
      </c>
      <c r="B155" s="51" t="s">
        <v>60</v>
      </c>
      <c r="C155" s="51"/>
      <c r="D155" s="52"/>
      <c r="E155" s="53"/>
      <c r="F155" s="54"/>
      <c r="G155" s="46" t="s">
        <v>242</v>
      </c>
      <c r="H155" s="48"/>
      <c r="I155" s="48"/>
      <c r="J155" s="48"/>
      <c r="K155" s="48"/>
      <c r="L155" s="49"/>
    </row>
    <row r="156" spans="1:12" ht="12.75">
      <c r="A156" s="7" t="s">
        <v>43</v>
      </c>
      <c r="B156" s="8"/>
      <c r="C156" s="8"/>
      <c r="D156" s="9"/>
      <c r="E156" s="10"/>
      <c r="F156" s="29"/>
      <c r="G156" s="102" t="s">
        <v>43</v>
      </c>
      <c r="H156" s="130"/>
      <c r="I156" s="130"/>
      <c r="J156" s="130"/>
      <c r="K156" s="130"/>
      <c r="L156" s="131"/>
    </row>
    <row r="157" spans="1:12" ht="12.75">
      <c r="A157" s="23" t="s">
        <v>61</v>
      </c>
      <c r="B157" s="5" t="s">
        <v>62</v>
      </c>
      <c r="C157" s="5"/>
      <c r="D157" s="119"/>
      <c r="E157" s="119">
        <f>E11</f>
        <v>3500</v>
      </c>
      <c r="F157" s="119"/>
      <c r="G157" s="24" t="s">
        <v>3</v>
      </c>
      <c r="H157" s="2"/>
      <c r="I157" s="2"/>
      <c r="J157" s="2"/>
      <c r="K157" s="2"/>
      <c r="L157" s="36"/>
    </row>
    <row r="158" spans="1:12" ht="12.75">
      <c r="A158" s="23" t="s">
        <v>209</v>
      </c>
      <c r="B158" s="5" t="s">
        <v>210</v>
      </c>
      <c r="C158" s="5"/>
      <c r="D158" s="119"/>
      <c r="E158" s="119">
        <f>E22</f>
        <v>6500</v>
      </c>
      <c r="F158" s="119"/>
      <c r="G158" s="24" t="s">
        <v>4</v>
      </c>
      <c r="H158" s="2"/>
      <c r="I158" s="2"/>
      <c r="J158" s="2"/>
      <c r="K158" s="2"/>
      <c r="L158" s="36"/>
    </row>
    <row r="159" spans="1:12" ht="12.75">
      <c r="A159" s="23" t="s">
        <v>211</v>
      </c>
      <c r="B159" s="5" t="s">
        <v>200</v>
      </c>
      <c r="C159" s="5"/>
      <c r="D159" s="119"/>
      <c r="E159" s="119">
        <f>E12</f>
        <v>3125</v>
      </c>
      <c r="F159" s="134"/>
      <c r="G159" s="24" t="s">
        <v>5</v>
      </c>
      <c r="H159" s="2"/>
      <c r="I159" s="2"/>
      <c r="J159" s="2"/>
      <c r="K159" s="2"/>
      <c r="L159" s="36"/>
    </row>
    <row r="160" spans="1:12" ht="12.75">
      <c r="A160" s="23" t="s">
        <v>212</v>
      </c>
      <c r="B160" s="5" t="s">
        <v>201</v>
      </c>
      <c r="C160" s="5"/>
      <c r="D160" s="119"/>
      <c r="E160" s="119">
        <f>D13+D101+D110</f>
        <v>70</v>
      </c>
      <c r="F160" s="119"/>
      <c r="G160" s="24" t="s">
        <v>105</v>
      </c>
      <c r="H160" s="2"/>
      <c r="I160" s="2"/>
      <c r="J160" s="2"/>
      <c r="K160" s="2"/>
      <c r="L160" s="36"/>
    </row>
    <row r="161" spans="1:12" ht="12.75">
      <c r="A161" s="23" t="s">
        <v>202</v>
      </c>
      <c r="B161" s="5" t="s">
        <v>205</v>
      </c>
      <c r="C161" s="5"/>
      <c r="D161" s="119">
        <f>E29</f>
        <v>100</v>
      </c>
      <c r="E161" s="119"/>
      <c r="F161" s="119"/>
      <c r="G161" s="24" t="s">
        <v>106</v>
      </c>
      <c r="H161" s="2"/>
      <c r="I161" s="2"/>
      <c r="J161" s="2"/>
      <c r="K161" s="2"/>
      <c r="L161" s="37"/>
    </row>
    <row r="162" spans="1:12" ht="12.75">
      <c r="A162" s="23" t="s">
        <v>204</v>
      </c>
      <c r="B162" s="5" t="s">
        <v>206</v>
      </c>
      <c r="C162" s="5"/>
      <c r="D162" s="128">
        <f>E74</f>
        <v>10</v>
      </c>
      <c r="E162" s="119"/>
      <c r="F162" s="119"/>
      <c r="G162" s="24" t="s">
        <v>107</v>
      </c>
      <c r="H162" s="2"/>
      <c r="I162" s="2"/>
      <c r="J162" s="2"/>
      <c r="K162" s="2"/>
      <c r="L162" s="36"/>
    </row>
    <row r="163" spans="1:12" ht="12.75">
      <c r="A163" s="23" t="s">
        <v>70</v>
      </c>
      <c r="B163" s="5" t="s">
        <v>188</v>
      </c>
      <c r="C163" s="5"/>
      <c r="D163" s="119"/>
      <c r="E163" s="119">
        <f>D161-D162</f>
        <v>90</v>
      </c>
      <c r="F163" s="119"/>
      <c r="G163" s="24" t="s">
        <v>228</v>
      </c>
      <c r="H163" s="2"/>
      <c r="I163" s="2"/>
      <c r="J163" s="2"/>
      <c r="K163" s="2"/>
      <c r="L163" s="37"/>
    </row>
    <row r="164" spans="1:12" ht="12.75">
      <c r="A164" s="23" t="s">
        <v>123</v>
      </c>
      <c r="B164" s="5" t="s">
        <v>124</v>
      </c>
      <c r="C164" s="5"/>
      <c r="D164" s="119">
        <f>E28</f>
        <v>34000</v>
      </c>
      <c r="E164" s="119"/>
      <c r="F164" s="119"/>
      <c r="G164" s="24" t="s">
        <v>1</v>
      </c>
      <c r="H164" s="2"/>
      <c r="I164" s="2"/>
      <c r="J164" s="2"/>
      <c r="K164" s="2"/>
      <c r="L164" s="36"/>
    </row>
    <row r="165" spans="1:12" ht="12.75">
      <c r="A165" s="23" t="s">
        <v>125</v>
      </c>
      <c r="B165" s="5" t="s">
        <v>75</v>
      </c>
      <c r="C165" s="5"/>
      <c r="D165" s="128">
        <f>E61</f>
        <v>18950</v>
      </c>
      <c r="E165" s="119"/>
      <c r="F165" s="119"/>
      <c r="G165" s="24" t="s">
        <v>0</v>
      </c>
      <c r="H165" s="2"/>
      <c r="I165" s="2"/>
      <c r="J165" s="2"/>
      <c r="K165" s="2"/>
      <c r="L165" s="36"/>
    </row>
    <row r="166" spans="1:12" ht="12.75">
      <c r="A166" s="23" t="s">
        <v>68</v>
      </c>
      <c r="B166" s="5" t="s">
        <v>69</v>
      </c>
      <c r="C166" s="5"/>
      <c r="D166" s="119"/>
      <c r="E166" s="119">
        <f>D164-D165</f>
        <v>15050</v>
      </c>
      <c r="F166" s="119"/>
      <c r="G166" s="24" t="s">
        <v>229</v>
      </c>
      <c r="H166" s="2"/>
      <c r="I166" s="2"/>
      <c r="J166" s="2"/>
      <c r="K166" s="2"/>
      <c r="L166" s="36"/>
    </row>
    <row r="167" spans="1:12" ht="12.75">
      <c r="A167" s="23" t="s">
        <v>79</v>
      </c>
      <c r="B167" s="5" t="s">
        <v>80</v>
      </c>
      <c r="C167" s="5"/>
      <c r="D167" s="119">
        <f>E14</f>
        <v>840</v>
      </c>
      <c r="E167" s="119"/>
      <c r="F167" s="119"/>
      <c r="G167" s="24" t="s">
        <v>2</v>
      </c>
      <c r="H167" s="2"/>
      <c r="I167" s="2"/>
      <c r="J167" s="2"/>
      <c r="K167" s="2"/>
      <c r="L167" s="36"/>
    </row>
    <row r="168" spans="1:12" ht="12.75">
      <c r="A168" s="23" t="s">
        <v>81</v>
      </c>
      <c r="B168" s="5" t="s">
        <v>82</v>
      </c>
      <c r="C168" s="5"/>
      <c r="D168" s="128">
        <v>700</v>
      </c>
      <c r="E168" s="119"/>
      <c r="F168" s="68" t="s">
        <v>15</v>
      </c>
      <c r="G168" s="24" t="s">
        <v>6</v>
      </c>
      <c r="H168" s="5"/>
      <c r="I168" s="2"/>
      <c r="J168" s="2"/>
      <c r="K168" s="2"/>
      <c r="L168" s="36"/>
    </row>
    <row r="169" spans="1:12" ht="12.75">
      <c r="A169" s="23" t="s">
        <v>83</v>
      </c>
      <c r="B169" s="5" t="s">
        <v>84</v>
      </c>
      <c r="C169" s="5"/>
      <c r="D169" s="119"/>
      <c r="E169" s="119">
        <f>D167-D168</f>
        <v>140</v>
      </c>
      <c r="F169" s="119"/>
      <c r="G169" s="24" t="s">
        <v>230</v>
      </c>
      <c r="H169" s="2"/>
      <c r="I169" s="2"/>
      <c r="J169" s="2"/>
      <c r="K169" s="2"/>
      <c r="L169" s="36"/>
    </row>
    <row r="170" spans="1:12" ht="12.75">
      <c r="A170" s="23" t="s">
        <v>39</v>
      </c>
      <c r="B170" s="5" t="s">
        <v>40</v>
      </c>
      <c r="C170" s="5"/>
      <c r="D170" s="119"/>
      <c r="E170" s="128">
        <v>0</v>
      </c>
      <c r="F170" s="119"/>
      <c r="G170" s="24" t="s">
        <v>103</v>
      </c>
      <c r="H170" s="2"/>
      <c r="I170" s="2"/>
      <c r="J170" s="2"/>
      <c r="K170" s="2"/>
      <c r="L170" s="36"/>
    </row>
    <row r="171" spans="1:12" ht="12.75">
      <c r="A171" s="23" t="s">
        <v>41</v>
      </c>
      <c r="B171" s="4" t="s">
        <v>42</v>
      </c>
      <c r="C171" s="5"/>
      <c r="D171" s="119"/>
      <c r="E171" s="119">
        <f>SUM(E157:E170)</f>
        <v>28475</v>
      </c>
      <c r="F171" s="119"/>
      <c r="G171" s="24" t="s">
        <v>233</v>
      </c>
      <c r="H171" s="2"/>
      <c r="I171" s="2"/>
      <c r="J171" s="2"/>
      <c r="K171" s="2"/>
      <c r="L171" s="36"/>
    </row>
    <row r="172" spans="1:12" ht="12.75">
      <c r="A172" s="11" t="s">
        <v>172</v>
      </c>
      <c r="B172" s="12"/>
      <c r="C172" s="12"/>
      <c r="D172" s="120"/>
      <c r="E172" s="120"/>
      <c r="F172" s="120"/>
      <c r="G172" s="11" t="s">
        <v>172</v>
      </c>
      <c r="H172" s="13"/>
      <c r="I172" s="13"/>
      <c r="J172" s="13"/>
      <c r="K172" s="13"/>
      <c r="L172" s="14"/>
    </row>
    <row r="173" spans="1:12" ht="12.75">
      <c r="A173" s="23" t="s">
        <v>47</v>
      </c>
      <c r="B173" s="5" t="s">
        <v>48</v>
      </c>
      <c r="C173" s="5"/>
      <c r="D173" s="119"/>
      <c r="E173" s="119">
        <f>E45</f>
        <v>17500</v>
      </c>
      <c r="F173" s="119"/>
      <c r="G173" s="24" t="s">
        <v>95</v>
      </c>
      <c r="H173" s="2"/>
      <c r="I173" s="2"/>
      <c r="J173" s="2"/>
      <c r="K173" s="2"/>
      <c r="L173" s="36"/>
    </row>
    <row r="174" spans="1:12" ht="12.75">
      <c r="A174" s="23" t="s">
        <v>50</v>
      </c>
      <c r="B174" s="5" t="s">
        <v>51</v>
      </c>
      <c r="C174" s="5"/>
      <c r="D174" s="119"/>
      <c r="E174" s="119">
        <v>0</v>
      </c>
      <c r="F174" s="119"/>
      <c r="G174" s="24" t="s">
        <v>52</v>
      </c>
      <c r="H174" s="2"/>
      <c r="I174" s="2"/>
      <c r="J174" s="2"/>
      <c r="K174" s="2"/>
      <c r="L174" s="36"/>
    </row>
    <row r="175" spans="1:12" ht="12.75">
      <c r="A175" s="23" t="s">
        <v>217</v>
      </c>
      <c r="B175" s="5" t="s">
        <v>34</v>
      </c>
      <c r="C175" s="5"/>
      <c r="D175" s="119"/>
      <c r="E175" s="119">
        <v>0</v>
      </c>
      <c r="F175" s="119"/>
      <c r="G175" s="24" t="s">
        <v>35</v>
      </c>
      <c r="H175" s="2"/>
      <c r="I175" s="2"/>
      <c r="J175" s="2"/>
      <c r="K175" s="2"/>
      <c r="L175" s="36"/>
    </row>
    <row r="176" spans="1:12" ht="12.75">
      <c r="A176" s="23" t="s">
        <v>36</v>
      </c>
      <c r="B176" s="5" t="s">
        <v>37</v>
      </c>
      <c r="C176" s="5"/>
      <c r="D176" s="119"/>
      <c r="E176" s="119">
        <f>E62</f>
        <v>500</v>
      </c>
      <c r="F176" s="119"/>
      <c r="G176" s="24" t="s">
        <v>115</v>
      </c>
      <c r="H176" s="2"/>
      <c r="I176" s="2"/>
      <c r="J176" s="2"/>
      <c r="K176" s="2"/>
      <c r="L176" s="36"/>
    </row>
    <row r="177" spans="1:12" ht="12.75">
      <c r="A177" s="23" t="s">
        <v>71</v>
      </c>
      <c r="B177" s="5" t="s">
        <v>72</v>
      </c>
      <c r="C177" s="5"/>
      <c r="D177" s="119"/>
      <c r="E177" s="119">
        <f>E63</f>
        <v>0</v>
      </c>
      <c r="F177" s="119"/>
      <c r="G177" s="24" t="s">
        <v>116</v>
      </c>
      <c r="H177" s="2"/>
      <c r="I177" s="2"/>
      <c r="J177" s="2"/>
      <c r="K177" s="2"/>
      <c r="L177" s="36"/>
    </row>
    <row r="178" spans="1:12" ht="12.75">
      <c r="A178" s="23" t="s">
        <v>73</v>
      </c>
      <c r="B178" s="5" t="s">
        <v>213</v>
      </c>
      <c r="C178" s="5"/>
      <c r="D178" s="119"/>
      <c r="E178" s="119">
        <f>E68</f>
        <v>400</v>
      </c>
      <c r="F178" s="119"/>
      <c r="G178" s="38" t="s">
        <v>119</v>
      </c>
      <c r="H178" s="2"/>
      <c r="I178" s="2"/>
      <c r="J178" s="2"/>
      <c r="K178" s="2"/>
      <c r="L178" s="25"/>
    </row>
    <row r="179" spans="1:12" ht="12.75">
      <c r="A179" s="23" t="s">
        <v>214</v>
      </c>
      <c r="B179" s="5" t="s">
        <v>208</v>
      </c>
      <c r="C179" s="5"/>
      <c r="D179" s="119"/>
      <c r="E179" s="128">
        <f>E55+E73+F88</f>
        <v>9990</v>
      </c>
      <c r="F179" s="119"/>
      <c r="G179" s="24" t="s">
        <v>245</v>
      </c>
      <c r="H179" s="2"/>
      <c r="I179" s="2"/>
      <c r="J179" s="2"/>
      <c r="K179" s="2"/>
      <c r="L179" s="25"/>
    </row>
    <row r="180" spans="1:12" ht="12.75">
      <c r="A180" s="23" t="s">
        <v>14</v>
      </c>
      <c r="B180" s="4" t="s">
        <v>234</v>
      </c>
      <c r="C180" s="5"/>
      <c r="D180" s="119"/>
      <c r="E180" s="119">
        <f>SUM(E173:E179)</f>
        <v>28390</v>
      </c>
      <c r="F180" s="119"/>
      <c r="G180" s="24" t="s">
        <v>232</v>
      </c>
      <c r="H180" s="2"/>
      <c r="I180" s="2"/>
      <c r="J180" s="2"/>
      <c r="K180" s="2"/>
      <c r="L180" s="25"/>
    </row>
    <row r="181" spans="1:12" ht="12.75">
      <c r="A181" s="15" t="s">
        <v>235</v>
      </c>
      <c r="B181" s="16"/>
      <c r="C181" s="16"/>
      <c r="D181" s="121"/>
      <c r="E181" s="121"/>
      <c r="F181" s="121"/>
      <c r="G181" s="15" t="s">
        <v>235</v>
      </c>
      <c r="H181" s="17"/>
      <c r="I181" s="17"/>
      <c r="J181" s="17"/>
      <c r="K181" s="17"/>
      <c r="L181" s="18"/>
    </row>
    <row r="182" spans="1:12" ht="12.75">
      <c r="A182" s="23" t="s">
        <v>236</v>
      </c>
      <c r="B182" s="5" t="s">
        <v>237</v>
      </c>
      <c r="C182" s="5"/>
      <c r="D182" s="119"/>
      <c r="E182" s="119">
        <f>E171-E180</f>
        <v>85</v>
      </c>
      <c r="F182" s="119"/>
      <c r="G182" s="24" t="s">
        <v>199</v>
      </c>
      <c r="H182" s="2"/>
      <c r="I182" s="2"/>
      <c r="J182" s="2"/>
      <c r="K182" s="2"/>
      <c r="L182" s="25"/>
    </row>
    <row r="183" spans="1:12" ht="12.75">
      <c r="A183" s="23" t="s">
        <v>238</v>
      </c>
      <c r="B183" s="5" t="s">
        <v>57</v>
      </c>
      <c r="C183" s="5"/>
      <c r="D183" s="119"/>
      <c r="E183" s="119">
        <f>F5+D100+D109</f>
        <v>11003</v>
      </c>
      <c r="F183" s="119"/>
      <c r="G183" s="24" t="s">
        <v>94</v>
      </c>
      <c r="H183" s="2"/>
      <c r="I183" s="2"/>
      <c r="J183" s="2"/>
      <c r="K183" s="2"/>
      <c r="L183" s="25"/>
    </row>
    <row r="184" spans="1:12" ht="12.75">
      <c r="A184" s="23" t="s">
        <v>239</v>
      </c>
      <c r="B184" s="5" t="s">
        <v>240</v>
      </c>
      <c r="C184" s="5"/>
      <c r="D184" s="119"/>
      <c r="E184" s="128">
        <v>0</v>
      </c>
      <c r="F184" s="119"/>
      <c r="G184" s="24" t="s">
        <v>133</v>
      </c>
      <c r="H184" s="2"/>
      <c r="I184" s="2"/>
      <c r="J184" s="2"/>
      <c r="K184" s="2"/>
      <c r="L184" s="25"/>
    </row>
    <row r="185" spans="1:12" ht="12.75">
      <c r="A185" s="23" t="s">
        <v>241</v>
      </c>
      <c r="B185" s="5" t="s">
        <v>58</v>
      </c>
      <c r="C185" s="5"/>
      <c r="D185" s="119"/>
      <c r="E185" s="119">
        <f>SUM(E182:E184)</f>
        <v>11088</v>
      </c>
      <c r="F185" s="119"/>
      <c r="G185" s="24" t="s">
        <v>76</v>
      </c>
      <c r="H185" s="2"/>
      <c r="I185" s="2"/>
      <c r="J185" s="2"/>
      <c r="K185" s="2"/>
      <c r="L185" s="25"/>
    </row>
    <row r="186" spans="1:12" ht="12.75">
      <c r="A186" s="19"/>
      <c r="B186" s="20"/>
      <c r="C186" s="20"/>
      <c r="D186" s="122"/>
      <c r="E186" s="122"/>
      <c r="F186" s="122"/>
      <c r="G186" s="39"/>
      <c r="H186" s="21"/>
      <c r="I186" s="21"/>
      <c r="J186" s="21"/>
      <c r="K186" s="21"/>
      <c r="L186" s="22"/>
    </row>
    <row r="187" spans="1:12" ht="12.75">
      <c r="A187" s="158"/>
      <c r="B187" s="159"/>
      <c r="C187" s="159"/>
      <c r="D187" s="160"/>
      <c r="E187" s="160"/>
      <c r="F187" s="160"/>
      <c r="G187" s="161"/>
      <c r="H187" s="162"/>
      <c r="I187" s="162"/>
      <c r="J187" s="162"/>
      <c r="K187" s="162"/>
      <c r="L187" s="163"/>
    </row>
    <row r="188" spans="1:12" ht="12.75">
      <c r="A188" s="46" t="s">
        <v>77</v>
      </c>
      <c r="B188" s="47" t="s">
        <v>78</v>
      </c>
      <c r="C188" s="47"/>
      <c r="D188" s="123"/>
      <c r="E188" s="123"/>
      <c r="F188" s="123"/>
      <c r="G188" s="46" t="s">
        <v>77</v>
      </c>
      <c r="H188" s="47" t="s">
        <v>78</v>
      </c>
      <c r="I188" s="47"/>
      <c r="J188" s="48"/>
      <c r="K188" s="48"/>
      <c r="L188" s="49"/>
    </row>
    <row r="189" spans="1:12" ht="12.75">
      <c r="A189" s="24"/>
      <c r="B189" s="5"/>
      <c r="C189" s="31" t="s">
        <v>108</v>
      </c>
      <c r="D189" s="124" t="s">
        <v>109</v>
      </c>
      <c r="E189" s="125" t="s">
        <v>67</v>
      </c>
      <c r="F189" s="124" t="s">
        <v>110</v>
      </c>
      <c r="G189" s="27" t="s">
        <v>88</v>
      </c>
      <c r="H189" s="28"/>
      <c r="I189" s="28" t="s">
        <v>89</v>
      </c>
      <c r="J189" s="2"/>
      <c r="K189" s="92"/>
      <c r="L189" s="26"/>
    </row>
    <row r="190" spans="1:12" ht="12.75">
      <c r="A190" s="24" t="s">
        <v>178</v>
      </c>
      <c r="B190" s="4" t="s">
        <v>87</v>
      </c>
      <c r="C190" s="4"/>
      <c r="D190" s="126">
        <f>F5+D100+D109</f>
        <v>11003</v>
      </c>
      <c r="E190" s="126"/>
      <c r="F190" s="126">
        <f>F85+F105+F114</f>
        <v>11088</v>
      </c>
      <c r="G190" s="40" t="s">
        <v>117</v>
      </c>
      <c r="H190" s="5"/>
      <c r="I190" s="2" t="s">
        <v>118</v>
      </c>
      <c r="J190" s="2"/>
      <c r="K190" s="44"/>
      <c r="L190" s="45"/>
    </row>
    <row r="191" spans="1:12" ht="12.75">
      <c r="A191" s="24" t="s">
        <v>100</v>
      </c>
      <c r="B191" s="5" t="s">
        <v>90</v>
      </c>
      <c r="C191" s="5"/>
      <c r="D191" s="127">
        <v>0</v>
      </c>
      <c r="E191" s="127"/>
      <c r="F191" s="127">
        <v>0</v>
      </c>
      <c r="G191" s="40" t="s">
        <v>128</v>
      </c>
      <c r="H191" s="5"/>
      <c r="I191" s="6" t="s">
        <v>128</v>
      </c>
      <c r="J191" s="5"/>
      <c r="K191" s="44"/>
      <c r="L191" s="90"/>
    </row>
    <row r="192" spans="1:12" ht="12.75">
      <c r="A192" s="24" t="s">
        <v>101</v>
      </c>
      <c r="B192" s="5" t="s">
        <v>91</v>
      </c>
      <c r="C192" s="5"/>
      <c r="D192" s="129">
        <v>0</v>
      </c>
      <c r="E192" s="127"/>
      <c r="F192" s="129">
        <v>0</v>
      </c>
      <c r="G192" s="88" t="s">
        <v>128</v>
      </c>
      <c r="H192" s="5"/>
      <c r="I192" s="89" t="s">
        <v>128</v>
      </c>
      <c r="J192" s="5"/>
      <c r="K192" s="44"/>
      <c r="L192" s="90"/>
    </row>
    <row r="193" spans="1:12" ht="12.75">
      <c r="A193" s="24" t="s">
        <v>102</v>
      </c>
      <c r="B193" s="4" t="s">
        <v>92</v>
      </c>
      <c r="C193" s="4"/>
      <c r="D193" s="127">
        <f>SUM(D190:D192)</f>
        <v>11003</v>
      </c>
      <c r="E193" s="127"/>
      <c r="F193" s="127">
        <f>SUM(F190:F192)</f>
        <v>11088</v>
      </c>
      <c r="G193" s="40" t="s">
        <v>259</v>
      </c>
      <c r="H193" s="5"/>
      <c r="I193" s="6" t="s">
        <v>259</v>
      </c>
      <c r="J193" s="5"/>
      <c r="K193" s="44"/>
      <c r="L193" s="45"/>
    </row>
    <row r="194" spans="1:12" ht="12.75">
      <c r="A194" s="24" t="s">
        <v>263</v>
      </c>
      <c r="B194" s="4" t="s">
        <v>96</v>
      </c>
      <c r="C194" s="4"/>
      <c r="D194" s="129">
        <v>0</v>
      </c>
      <c r="E194" s="127"/>
      <c r="F194" s="129">
        <v>0</v>
      </c>
      <c r="G194" s="88" t="s">
        <v>128</v>
      </c>
      <c r="H194" s="5"/>
      <c r="I194" s="89" t="s">
        <v>128</v>
      </c>
      <c r="J194" s="5"/>
      <c r="K194" s="44"/>
      <c r="L194" s="30"/>
    </row>
    <row r="195" spans="1:12" ht="12.75">
      <c r="A195" s="24" t="s">
        <v>264</v>
      </c>
      <c r="B195" s="4" t="s">
        <v>97</v>
      </c>
      <c r="C195" s="4"/>
      <c r="D195" s="126">
        <f>D193-D194</f>
        <v>11003</v>
      </c>
      <c r="E195" s="126"/>
      <c r="F195" s="126">
        <f>F193-F194</f>
        <v>11088</v>
      </c>
      <c r="G195" s="40" t="s">
        <v>177</v>
      </c>
      <c r="H195" s="5"/>
      <c r="I195" s="6" t="s">
        <v>177</v>
      </c>
      <c r="J195" s="5"/>
      <c r="K195" s="56"/>
      <c r="L195" s="25"/>
    </row>
    <row r="196" spans="1:12" ht="12.75">
      <c r="A196" s="32"/>
      <c r="B196" s="33"/>
      <c r="C196" s="34"/>
      <c r="D196" s="34"/>
      <c r="E196" s="34"/>
      <c r="F196" s="35"/>
      <c r="G196" s="41"/>
      <c r="H196" s="42"/>
      <c r="I196" s="42"/>
      <c r="J196" s="42"/>
      <c r="K196" s="42"/>
      <c r="L196" s="43"/>
    </row>
  </sheetData>
  <sheetProtection/>
  <mergeCells count="2">
    <mergeCell ref="G88:L88"/>
    <mergeCell ref="G89:K89"/>
  </mergeCells>
  <printOptions/>
  <pageMargins left="0.75" right="0.75" top="1" bottom="1" header="0.5" footer="0.5"/>
  <pageSetup orientation="portrait"/>
  <headerFooter alignWithMargins="0">
    <oddHeader>&amp;C&amp;"Verdana,Bold"&amp;12 2015-2016 UNIT PTA BUDGET,
ANNUAL FINANCIAL REPORT and 990-EZ SPREADHSEET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Mitchell</dc:creator>
  <cp:keywords/>
  <dc:description/>
  <cp:lastModifiedBy>Liz Fischer</cp:lastModifiedBy>
  <cp:lastPrinted>2009-08-21T16:01:56Z</cp:lastPrinted>
  <dcterms:created xsi:type="dcterms:W3CDTF">2009-07-05T20:50:01Z</dcterms:created>
  <dcterms:modified xsi:type="dcterms:W3CDTF">2015-09-24T20:53:39Z</dcterms:modified>
  <cp:category/>
  <cp:version/>
  <cp:contentType/>
  <cp:contentStatus/>
</cp:coreProperties>
</file>